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CYSANTOS\Dropbox\Docs_darcy\SITE FINANÇASRS\ICMS DIVERSOS\"/>
    </mc:Choice>
  </mc:AlternateContent>
  <xr:revisionPtr revIDLastSave="0" documentId="13_ncr:1_{1FC014B1-6CD6-481F-8D85-021B87024911}" xr6:coauthVersionLast="47" xr6:coauthVersionMax="47" xr10:uidLastSave="{00000000-0000-0000-0000-000000000000}"/>
  <bookViews>
    <workbookView xWindow="-120" yWindow="-120" windowWidth="29040" windowHeight="15840" xr2:uid="{2F9E77B0-0C86-44EF-B490-B4180126A873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J25" i="1"/>
  <c r="H25" i="1"/>
  <c r="F25" i="1"/>
  <c r="H13" i="1"/>
  <c r="H14" i="1"/>
  <c r="H15" i="1"/>
  <c r="H16" i="1"/>
  <c r="H17" i="1"/>
  <c r="H18" i="1"/>
  <c r="H19" i="1"/>
  <c r="H20" i="1"/>
  <c r="H21" i="1"/>
  <c r="H22" i="1"/>
  <c r="H23" i="1"/>
  <c r="H24" i="1"/>
  <c r="H12" i="1"/>
  <c r="F13" i="1"/>
  <c r="F14" i="1"/>
  <c r="F15" i="1"/>
  <c r="F16" i="1"/>
  <c r="F17" i="1"/>
  <c r="F18" i="1"/>
  <c r="F19" i="1"/>
  <c r="F20" i="1"/>
  <c r="F21" i="1"/>
  <c r="F22" i="1"/>
  <c r="F23" i="1"/>
  <c r="F24" i="1"/>
  <c r="F12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<sst xmlns="http://schemas.openxmlformats.org/spreadsheetml/2006/main" count="19" uniqueCount="15">
  <si>
    <t xml:space="preserve"> Participação das maiores empresas no ICMS arrecadado</t>
  </si>
  <si>
    <t>Valores em R$ milhões correntes</t>
  </si>
  <si>
    <t>Exercício</t>
  </si>
  <si>
    <t>Total</t>
  </si>
  <si>
    <t>%</t>
  </si>
  <si>
    <t xml:space="preserve">% </t>
  </si>
  <si>
    <t>ICMS</t>
  </si>
  <si>
    <t>maiores</t>
  </si>
  <si>
    <t>FONTE: Pareceres Prévios do TCE.</t>
  </si>
  <si>
    <t xml:space="preserve"> Evolução das "blue-chips" na composição do ICMS (%)</t>
  </si>
  <si>
    <t>Combustível</t>
  </si>
  <si>
    <t>Comunicação</t>
  </si>
  <si>
    <t>Energia</t>
  </si>
  <si>
    <t>Observação: A comunicação perdei 50% da participação em 12 anos.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</si>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</sst>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\-??_);_(@_)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Alignment="0" applyProtection="0"/>
    <xf numFmtId="9" fontId="3" fillId="0" borderId="0" applyFont="0" applyFill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1" xfId="0" applyBorder="1"/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4" fillId="2" borderId="0" xfId="3" applyNumberFormat="1" applyFont="1" applyFill="1"/>
    <xf numFmtId="10" fontId="4" fillId="2" borderId="0" xfId="4" applyNumberFormat="1" applyFont="1" applyFill="1"/>
    <xf numFmtId="0" fontId="4" fillId="0" borderId="0" xfId="0" applyFont="1" applyAlignment="1">
      <alignment horizontal="center"/>
    </xf>
    <xf numFmtId="165" fontId="4" fillId="0" borderId="0" xfId="3" applyNumberFormat="1" applyFont="1"/>
    <xf numFmtId="10" fontId="4" fillId="0" borderId="0" xfId="4" applyNumberFormat="1" applyFont="1" applyFill="1"/>
    <xf numFmtId="165" fontId="4" fillId="0" borderId="0" xfId="3" applyNumberFormat="1" applyFont="1" applyFill="1"/>
    <xf numFmtId="165" fontId="5" fillId="0" borderId="0" xfId="1" applyNumberFormat="1" applyFont="1"/>
    <xf numFmtId="10" fontId="5" fillId="0" borderId="0" xfId="2" applyNumberFormat="1" applyFont="1"/>
    <xf numFmtId="0" fontId="5" fillId="0" borderId="0" xfId="0" applyFont="1"/>
    <xf numFmtId="0" fontId="3" fillId="0" borderId="1" xfId="0" applyFont="1" applyBorder="1"/>
    <xf numFmtId="0" fontId="4" fillId="0" borderId="0" xfId="0" applyFont="1" applyAlignment="1">
      <alignment horizontal="left"/>
    </xf>
    <xf numFmtId="164" fontId="4" fillId="0" borderId="0" xfId="3" applyFont="1"/>
    <xf numFmtId="164" fontId="4" fillId="0" borderId="0" xfId="3" applyFont="1" applyFill="1"/>
    <xf numFmtId="0" fontId="5" fillId="0" borderId="0" xfId="0" applyFont="1" applyAlignment="1">
      <alignment horizontal="center"/>
    </xf>
    <xf numFmtId="164" fontId="5" fillId="0" borderId="0" xfId="3" applyFont="1" applyFill="1"/>
    <xf numFmtId="43" fontId="5" fillId="0" borderId="0" xfId="1" applyFont="1"/>
    <xf numFmtId="10" fontId="4" fillId="0" borderId="0" xfId="4" applyNumberFormat="1" applyFont="1" applyFill="1" applyBorder="1"/>
    <xf numFmtId="0" fontId="3" fillId="3" borderId="1" xfId="0" applyFont="1" applyFill="1" applyBorder="1"/>
    <xf numFmtId="0" fontId="3" fillId="0" borderId="0" xfId="0" applyFont="1" applyAlignment="1">
      <alignment horizontal="center"/>
    </xf>
    <xf numFmtId="165" fontId="3" fillId="0" borderId="0" xfId="1" applyNumberFormat="1" applyFont="1"/>
  </cellXfs>
  <cellStyles count="5">
    <cellStyle name="Normal" xfId="0" builtinId="0"/>
    <cellStyle name="Porcentagem" xfId="2" builtinId="5"/>
    <cellStyle name="Porcentagem 3" xfId="4" xr:uid="{6859AB86-BD10-4D16-A0B1-478DAA9FF9B8}"/>
    <cellStyle name="Vírgula" xfId="1" builtinId="3"/>
    <cellStyle name="Vírgula 5" xfId="3" xr:uid="{A243BFF9-071C-4CDE-8B4B-16B9F388D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Planilha1!$D$32</c:f>
              <c:strCache>
                <c:ptCount val="1"/>
                <c:pt idx="0">
                  <c:v>Combustível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Planilha1!$C$33:$C$46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Planilha1!$D$33:$D$46</c:f>
              <c:numCache>
                <c:formatCode>_(* #,##0.00_);_(* \(#,##0.00\);_(* \-??_);_(@_)</c:formatCode>
                <c:ptCount val="14"/>
                <c:pt idx="0">
                  <c:v>20.45</c:v>
                </c:pt>
                <c:pt idx="1">
                  <c:v>20.82</c:v>
                </c:pt>
                <c:pt idx="2">
                  <c:v>19.61</c:v>
                </c:pt>
                <c:pt idx="3">
                  <c:v>17.489999999999998</c:v>
                </c:pt>
                <c:pt idx="4">
                  <c:v>17.47</c:v>
                </c:pt>
                <c:pt idx="5">
                  <c:v>17.97</c:v>
                </c:pt>
                <c:pt idx="6">
                  <c:v>16.97</c:v>
                </c:pt>
                <c:pt idx="7">
                  <c:v>17.809999999999999</c:v>
                </c:pt>
                <c:pt idx="8">
                  <c:v>17.23</c:v>
                </c:pt>
                <c:pt idx="9">
                  <c:v>17.25</c:v>
                </c:pt>
                <c:pt idx="10">
                  <c:v>18.13</c:v>
                </c:pt>
                <c:pt idx="11">
                  <c:v>17.18</c:v>
                </c:pt>
                <c:pt idx="12" formatCode="_(* #,##0.00_);_(* \(#,##0.00\);_(* &quot;-&quot;??_);_(@_)">
                  <c:v>17.45</c:v>
                </c:pt>
                <c:pt idx="13" formatCode="_(* #,##0.00_);_(* \(#,##0.00\);_(* &quot;-&quot;??_);_(@_)">
                  <c:v>17.02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3-4B49-83E9-D5AD1120FFA3}"/>
            </c:ext>
          </c:extLst>
        </c:ser>
        <c:ser>
          <c:idx val="1"/>
          <c:order val="1"/>
          <c:tx>
            <c:strRef>
              <c:f>Planilha1!$E$32</c:f>
              <c:strCache>
                <c:ptCount val="1"/>
                <c:pt idx="0">
                  <c:v>Comunicação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Planilha1!$C$33:$C$46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Planilha1!$E$33:$E$46</c:f>
              <c:numCache>
                <c:formatCode>_(* #,##0.00_);_(* \(#,##0.00\);_(* \-??_);_(@_)</c:formatCode>
                <c:ptCount val="14"/>
                <c:pt idx="0">
                  <c:v>13.27</c:v>
                </c:pt>
                <c:pt idx="1">
                  <c:v>10.87</c:v>
                </c:pt>
                <c:pt idx="2">
                  <c:v>10.68</c:v>
                </c:pt>
                <c:pt idx="3">
                  <c:v>10.63</c:v>
                </c:pt>
                <c:pt idx="4">
                  <c:v>10.35</c:v>
                </c:pt>
                <c:pt idx="5">
                  <c:v>9.93</c:v>
                </c:pt>
                <c:pt idx="6">
                  <c:v>9.32</c:v>
                </c:pt>
                <c:pt idx="7">
                  <c:v>8.4600000000000009</c:v>
                </c:pt>
                <c:pt idx="8">
                  <c:v>7.65</c:v>
                </c:pt>
                <c:pt idx="9">
                  <c:v>7.39</c:v>
                </c:pt>
                <c:pt idx="10">
                  <c:v>8.34</c:v>
                </c:pt>
                <c:pt idx="11">
                  <c:v>8.02</c:v>
                </c:pt>
                <c:pt idx="12" formatCode="_(* #,##0.00_);_(* \(#,##0.00\);_(* &quot;-&quot;??_);_(@_)">
                  <c:v>6.34</c:v>
                </c:pt>
                <c:pt idx="13" formatCode="_(* #,##0.00_);_(* \(#,##0.00\);_(* &quot;-&quot;??_);_(@_)">
                  <c:v>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3-4B49-83E9-D5AD1120FFA3}"/>
            </c:ext>
          </c:extLst>
        </c:ser>
        <c:ser>
          <c:idx val="2"/>
          <c:order val="2"/>
          <c:tx>
            <c:strRef>
              <c:f>Planilha1!$F$32</c:f>
              <c:strCache>
                <c:ptCount val="1"/>
                <c:pt idx="0">
                  <c:v>Energia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Planilha1!$C$33:$C$46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Planilha1!$F$33:$F$46</c:f>
              <c:numCache>
                <c:formatCode>_(* #,##0.00_);_(* \(#,##0.00\);_(* \-??_);_(@_)</c:formatCode>
                <c:ptCount val="14"/>
                <c:pt idx="0">
                  <c:v>12.34</c:v>
                </c:pt>
                <c:pt idx="1">
                  <c:v>10.93</c:v>
                </c:pt>
                <c:pt idx="2">
                  <c:v>9.67</c:v>
                </c:pt>
                <c:pt idx="3">
                  <c:v>10.050000000000001</c:v>
                </c:pt>
                <c:pt idx="4">
                  <c:v>9.2200000000000006</c:v>
                </c:pt>
                <c:pt idx="5">
                  <c:v>9.64</c:v>
                </c:pt>
                <c:pt idx="6">
                  <c:v>9.92</c:v>
                </c:pt>
                <c:pt idx="7">
                  <c:v>7.08</c:v>
                </c:pt>
                <c:pt idx="8">
                  <c:v>8.06</c:v>
                </c:pt>
                <c:pt idx="9">
                  <c:v>11.14</c:v>
                </c:pt>
                <c:pt idx="10">
                  <c:v>12.45</c:v>
                </c:pt>
                <c:pt idx="11">
                  <c:v>10.78</c:v>
                </c:pt>
                <c:pt idx="12" formatCode="_(* #,##0.00_);_(* \(#,##0.00\);_(* &quot;-&quot;??_);_(@_)">
                  <c:v>10.48</c:v>
                </c:pt>
                <c:pt idx="13" formatCode="_(* #,##0.00_);_(* \(#,##0.00\);_(* &quot;-&quot;??_);_(@_)">
                  <c:v>10.56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13-4B49-83E9-D5AD1120FFA3}"/>
            </c:ext>
          </c:extLst>
        </c:ser>
        <c:ser>
          <c:idx val="3"/>
          <c:order val="3"/>
          <c:tx>
            <c:strRef>
              <c:f>Planilha1!$G$32</c:f>
              <c:strCache>
                <c:ptCount val="1"/>
                <c:pt idx="0">
                  <c:v>Todos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Planilha1!$C$33:$C$46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Planilha1!$G$33:$G$46</c:f>
              <c:numCache>
                <c:formatCode>_(* #,##0.00_);_(* \(#,##0.00\);_(* \-??_);_(@_)</c:formatCode>
                <c:ptCount val="14"/>
                <c:pt idx="0">
                  <c:v>46.06</c:v>
                </c:pt>
                <c:pt idx="1">
                  <c:v>42.62</c:v>
                </c:pt>
                <c:pt idx="2">
                  <c:v>39.96</c:v>
                </c:pt>
                <c:pt idx="3">
                  <c:v>38.17</c:v>
                </c:pt>
                <c:pt idx="4">
                  <c:v>37.04</c:v>
                </c:pt>
                <c:pt idx="5">
                  <c:v>37.54</c:v>
                </c:pt>
                <c:pt idx="6">
                  <c:v>36.21</c:v>
                </c:pt>
                <c:pt idx="7">
                  <c:v>33.35</c:v>
                </c:pt>
                <c:pt idx="8">
                  <c:v>32.940000000000005</c:v>
                </c:pt>
                <c:pt idx="9">
                  <c:v>35.78</c:v>
                </c:pt>
                <c:pt idx="10">
                  <c:v>38.92</c:v>
                </c:pt>
                <c:pt idx="11">
                  <c:v>35.979999999999997</c:v>
                </c:pt>
                <c:pt idx="12" formatCode="_(* #,##0.00_);_(* \(#,##0.00\);_(* &quot;-&quot;??_);_(@_)">
                  <c:v>34.269999999999996</c:v>
                </c:pt>
                <c:pt idx="13" formatCode="_(* #,##0.00_);_(* \(#,##0.00\);_(* &quot;-&quot;??_);_(@_)">
                  <c:v>33.64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13-4B49-83E9-D5AD1120F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081840"/>
        <c:axId val="400071672"/>
      </c:lineChart>
      <c:catAx>
        <c:axId val="40008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071672"/>
        <c:crosses val="autoZero"/>
        <c:auto val="1"/>
        <c:lblAlgn val="ctr"/>
        <c:lblOffset val="100"/>
        <c:noMultiLvlLbl val="0"/>
      </c:catAx>
      <c:valAx>
        <c:axId val="40007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\-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08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51</xdr:row>
      <xdr:rowOff>176212</xdr:rowOff>
    </xdr:from>
    <xdr:to>
      <xdr:col>9</xdr:col>
      <xdr:colOff>9526</xdr:colOff>
      <xdr:row>66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236F9A-5F4B-4790-8A17-49D44B242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33A4F-28CC-4F2E-8F47-5D8F0C5A7D59}">
  <dimension ref="C5:J68"/>
  <sheetViews>
    <sheetView showGridLines="0" tabSelected="1" topLeftCell="A10" workbookViewId="0">
      <selection activeCell="G33" sqref="G33"/>
    </sheetView>
  </sheetViews>
  <sheetFormatPr defaultRowHeight="15" x14ac:dyDescent="0.25"/>
  <cols>
    <col min="4" max="4" width="12.140625" bestFit="1" customWidth="1"/>
    <col min="5" max="5" width="12.7109375" bestFit="1" customWidth="1"/>
  </cols>
  <sheetData>
    <row r="5" spans="3:10" x14ac:dyDescent="0.25">
      <c r="C5" s="1"/>
    </row>
    <row r="7" spans="3:10" x14ac:dyDescent="0.25">
      <c r="C7" s="2" t="s">
        <v>0</v>
      </c>
    </row>
    <row r="8" spans="3:10" x14ac:dyDescent="0.25">
      <c r="C8" t="s">
        <v>1</v>
      </c>
    </row>
    <row r="9" spans="3:10" ht="15.75" thickBot="1" x14ac:dyDescent="0.3">
      <c r="C9" s="3"/>
      <c r="D9" s="3"/>
      <c r="E9" s="3"/>
      <c r="F9" s="3"/>
      <c r="G9" s="3"/>
      <c r="H9" s="3"/>
      <c r="I9" s="3"/>
      <c r="J9" s="3"/>
    </row>
    <row r="10" spans="3:10" x14ac:dyDescent="0.25">
      <c r="C10" s="4" t="s">
        <v>2</v>
      </c>
      <c r="D10" s="4" t="s">
        <v>3</v>
      </c>
      <c r="E10" s="4">
        <v>50</v>
      </c>
      <c r="F10" s="5" t="s">
        <v>4</v>
      </c>
      <c r="G10" s="4">
        <v>100</v>
      </c>
      <c r="H10" s="4" t="s">
        <v>4</v>
      </c>
      <c r="I10" s="4">
        <v>500</v>
      </c>
      <c r="J10" s="4" t="s">
        <v>5</v>
      </c>
    </row>
    <row r="11" spans="3:10" x14ac:dyDescent="0.25">
      <c r="C11" s="6"/>
      <c r="D11" s="6" t="s">
        <v>6</v>
      </c>
      <c r="E11" s="6" t="s">
        <v>7</v>
      </c>
      <c r="F11" s="6">
        <v>50</v>
      </c>
      <c r="G11" s="6" t="s">
        <v>7</v>
      </c>
      <c r="H11" s="6">
        <v>100</v>
      </c>
      <c r="I11" s="6" t="s">
        <v>7</v>
      </c>
      <c r="J11" s="6">
        <v>500</v>
      </c>
    </row>
    <row r="12" spans="3:10" x14ac:dyDescent="0.25">
      <c r="C12" s="7">
        <v>2006</v>
      </c>
      <c r="D12" s="8">
        <v>11812.7</v>
      </c>
      <c r="E12" s="8">
        <v>7384.1</v>
      </c>
      <c r="F12" s="9">
        <f>E12/D12</f>
        <v>0.6250984110321941</v>
      </c>
      <c r="G12" s="8">
        <v>8108</v>
      </c>
      <c r="H12" s="9">
        <f>G12/D12</f>
        <v>0.68637991314432767</v>
      </c>
      <c r="I12" s="8">
        <v>9460</v>
      </c>
      <c r="J12" s="9">
        <f>I12/D12</f>
        <v>0.80083300176928218</v>
      </c>
    </row>
    <row r="13" spans="3:10" x14ac:dyDescent="0.25">
      <c r="C13" s="10">
        <v>2007</v>
      </c>
      <c r="D13" s="11">
        <v>12257.6</v>
      </c>
      <c r="E13" s="11">
        <v>7206.4</v>
      </c>
      <c r="F13" s="24">
        <f t="shared" ref="F13:F25" si="0">E13/D13</f>
        <v>0.58791280511682542</v>
      </c>
      <c r="G13" s="11">
        <v>7980.5</v>
      </c>
      <c r="H13" s="12">
        <f t="shared" ref="H13:H25" si="1">G13/D13</f>
        <v>0.65106546142801203</v>
      </c>
      <c r="I13" s="11">
        <v>9511.6</v>
      </c>
      <c r="J13" s="12">
        <f t="shared" ref="J13:J25" si="2">I13/D13</f>
        <v>0.77597572118522384</v>
      </c>
    </row>
    <row r="14" spans="3:10" x14ac:dyDescent="0.25">
      <c r="C14" s="10">
        <v>2008</v>
      </c>
      <c r="D14" s="11">
        <v>14825.1</v>
      </c>
      <c r="E14" s="11">
        <v>8120.6</v>
      </c>
      <c r="F14" s="24">
        <f t="shared" si="0"/>
        <v>0.54776021746902215</v>
      </c>
      <c r="G14" s="11">
        <v>9125.2999999999993</v>
      </c>
      <c r="H14" s="12">
        <f t="shared" si="1"/>
        <v>0.61553041800729835</v>
      </c>
      <c r="I14" s="11">
        <v>11194.1</v>
      </c>
      <c r="J14" s="12">
        <f t="shared" si="2"/>
        <v>0.75507753741964645</v>
      </c>
    </row>
    <row r="15" spans="3:10" x14ac:dyDescent="0.25">
      <c r="C15" s="10">
        <v>2009</v>
      </c>
      <c r="D15" s="11">
        <v>15086.7</v>
      </c>
      <c r="E15" s="11">
        <v>8058.5</v>
      </c>
      <c r="F15" s="24">
        <f t="shared" si="0"/>
        <v>0.53414596962887839</v>
      </c>
      <c r="G15" s="11">
        <v>9136.7999999999993</v>
      </c>
      <c r="H15" s="12">
        <f t="shared" si="1"/>
        <v>0.60561951917914447</v>
      </c>
      <c r="I15" s="11">
        <v>11318</v>
      </c>
      <c r="J15" s="12">
        <f t="shared" si="2"/>
        <v>0.7501971935545878</v>
      </c>
    </row>
    <row r="16" spans="3:10" x14ac:dyDescent="0.25">
      <c r="C16" s="10">
        <v>2010</v>
      </c>
      <c r="D16" s="11">
        <v>17893.3</v>
      </c>
      <c r="E16" s="11">
        <v>9100.5</v>
      </c>
      <c r="F16" s="24">
        <f t="shared" si="0"/>
        <v>0.50859819038411025</v>
      </c>
      <c r="G16" s="11">
        <v>10326.200000000001</v>
      </c>
      <c r="H16" s="12">
        <f t="shared" si="1"/>
        <v>0.57709869057133123</v>
      </c>
      <c r="I16" s="11">
        <v>13069.6</v>
      </c>
      <c r="J16" s="12">
        <f t="shared" si="2"/>
        <v>0.73041864832087988</v>
      </c>
    </row>
    <row r="17" spans="3:10" x14ac:dyDescent="0.25">
      <c r="C17" s="10">
        <v>2011</v>
      </c>
      <c r="D17" s="11">
        <v>19502.7</v>
      </c>
      <c r="E17" s="11">
        <v>9863.4</v>
      </c>
      <c r="F17" s="24">
        <f t="shared" si="0"/>
        <v>0.50574535833499978</v>
      </c>
      <c r="G17" s="11">
        <v>11222.7</v>
      </c>
      <c r="H17" s="12">
        <f t="shared" si="1"/>
        <v>0.57544340014459539</v>
      </c>
      <c r="I17" s="11">
        <v>14314.9</v>
      </c>
      <c r="J17" s="12">
        <f t="shared" si="2"/>
        <v>0.73399580570895306</v>
      </c>
    </row>
    <row r="18" spans="3:10" x14ac:dyDescent="0.25">
      <c r="C18" s="10">
        <v>2012</v>
      </c>
      <c r="D18" s="11">
        <v>21378.2</v>
      </c>
      <c r="E18" s="11">
        <v>10694</v>
      </c>
      <c r="F18" s="24">
        <f t="shared" si="0"/>
        <v>0.50022920545228311</v>
      </c>
      <c r="G18" s="11">
        <v>12124.9</v>
      </c>
      <c r="H18" s="12">
        <f t="shared" si="1"/>
        <v>0.56716187518125938</v>
      </c>
      <c r="I18" s="11">
        <v>15564.6</v>
      </c>
      <c r="J18" s="12">
        <f t="shared" si="2"/>
        <v>0.72805942502175114</v>
      </c>
    </row>
    <row r="19" spans="3:10" x14ac:dyDescent="0.25">
      <c r="C19" s="10">
        <v>2013</v>
      </c>
      <c r="D19" s="11">
        <v>24060.6</v>
      </c>
      <c r="E19" s="11">
        <v>11444.4</v>
      </c>
      <c r="F19" s="24">
        <f t="shared" si="0"/>
        <v>0.47564898630956837</v>
      </c>
      <c r="G19" s="11">
        <v>13141.9</v>
      </c>
      <c r="H19" s="12">
        <f t="shared" si="1"/>
        <v>0.5462000116372826</v>
      </c>
      <c r="I19" s="11">
        <v>17025.2</v>
      </c>
      <c r="J19" s="12">
        <f t="shared" si="2"/>
        <v>0.70759665178756981</v>
      </c>
    </row>
    <row r="20" spans="3:10" x14ac:dyDescent="0.25">
      <c r="C20" s="10">
        <v>2014</v>
      </c>
      <c r="D20" s="13">
        <v>25854.21</v>
      </c>
      <c r="E20" s="13">
        <v>11321.26</v>
      </c>
      <c r="F20" s="24">
        <f t="shared" si="0"/>
        <v>0.4378884522095241</v>
      </c>
      <c r="G20" s="13">
        <v>13029.43</v>
      </c>
      <c r="H20" s="12">
        <f t="shared" si="1"/>
        <v>0.50395776935361791</v>
      </c>
      <c r="I20" s="13">
        <v>17157.86</v>
      </c>
      <c r="J20" s="12">
        <f t="shared" si="2"/>
        <v>0.66363891992832125</v>
      </c>
    </row>
    <row r="21" spans="3:10" x14ac:dyDescent="0.25">
      <c r="C21" s="10">
        <v>2015</v>
      </c>
      <c r="D21" s="13">
        <v>27125.89</v>
      </c>
      <c r="E21" s="13">
        <v>15532.42</v>
      </c>
      <c r="F21" s="24">
        <f t="shared" si="0"/>
        <v>0.57260499102517926</v>
      </c>
      <c r="G21" s="13">
        <v>15201.32</v>
      </c>
      <c r="H21" s="12">
        <f t="shared" si="1"/>
        <v>0.56039893990575051</v>
      </c>
      <c r="I21" s="13">
        <v>19330.650000000001</v>
      </c>
      <c r="J21" s="12">
        <f t="shared" si="2"/>
        <v>0.71262730918690598</v>
      </c>
    </row>
    <row r="22" spans="3:10" x14ac:dyDescent="0.25">
      <c r="C22" s="10">
        <v>2016</v>
      </c>
      <c r="D22" s="13">
        <v>30385.77</v>
      </c>
      <c r="E22" s="13">
        <v>15341.82</v>
      </c>
      <c r="F22" s="24">
        <f t="shared" si="0"/>
        <v>0.50490147197191315</v>
      </c>
      <c r="G22" s="13">
        <v>17022.900000000001</v>
      </c>
      <c r="H22" s="12">
        <f t="shared" si="1"/>
        <v>0.56022605318213103</v>
      </c>
      <c r="I22" s="13">
        <v>21588.2</v>
      </c>
      <c r="J22" s="12">
        <f t="shared" si="2"/>
        <v>0.71047072363148933</v>
      </c>
    </row>
    <row r="23" spans="3:10" x14ac:dyDescent="0.25">
      <c r="C23" s="10">
        <v>2017</v>
      </c>
      <c r="D23" s="13">
        <v>31933.42</v>
      </c>
      <c r="E23" s="13">
        <v>16592.87</v>
      </c>
      <c r="F23" s="24">
        <f t="shared" si="0"/>
        <v>0.51960829751401505</v>
      </c>
      <c r="G23" s="13">
        <v>18609.12</v>
      </c>
      <c r="H23" s="12">
        <f t="shared" si="1"/>
        <v>0.58274747897343915</v>
      </c>
      <c r="I23" s="13">
        <v>23371.05</v>
      </c>
      <c r="J23" s="12">
        <f t="shared" si="2"/>
        <v>0.73186805547291833</v>
      </c>
    </row>
    <row r="24" spans="3:10" x14ac:dyDescent="0.25">
      <c r="C24" s="10">
        <v>2018</v>
      </c>
      <c r="D24" s="14">
        <v>34804.699999999997</v>
      </c>
      <c r="E24" s="14">
        <v>17908.400000000001</v>
      </c>
      <c r="F24" s="24">
        <f t="shared" si="0"/>
        <v>0.51453970297115048</v>
      </c>
      <c r="G24" s="16">
        <v>19612.8</v>
      </c>
      <c r="H24" s="12">
        <f t="shared" si="1"/>
        <v>0.56351010064732643</v>
      </c>
      <c r="I24" s="16">
        <v>24791.200000000001</v>
      </c>
      <c r="J24" s="15">
        <f t="shared" si="2"/>
        <v>0.71229460388970467</v>
      </c>
    </row>
    <row r="25" spans="3:10" x14ac:dyDescent="0.25">
      <c r="C25" s="26">
        <v>2019</v>
      </c>
      <c r="D25" s="27">
        <v>35742.800000000003</v>
      </c>
      <c r="E25" s="27">
        <v>17521.599999999999</v>
      </c>
      <c r="F25" s="24">
        <f t="shared" si="0"/>
        <v>0.49021341361057325</v>
      </c>
      <c r="G25" s="27">
        <v>19637.2</v>
      </c>
      <c r="H25" s="12">
        <f t="shared" si="1"/>
        <v>0.5494029566793871</v>
      </c>
      <c r="I25" s="27">
        <v>24692.3</v>
      </c>
      <c r="J25" s="15">
        <f t="shared" si="2"/>
        <v>0.69083283906129334</v>
      </c>
    </row>
    <row r="26" spans="3:10" ht="15.75" thickBot="1" x14ac:dyDescent="0.3">
      <c r="C26" s="17"/>
      <c r="D26" s="17"/>
      <c r="E26" s="17"/>
      <c r="F26" s="17"/>
      <c r="G26" s="17"/>
      <c r="H26" s="17"/>
      <c r="I26" s="17"/>
      <c r="J26" s="17"/>
    </row>
    <row r="27" spans="3:10" x14ac:dyDescent="0.25">
      <c r="C27" s="18" t="s">
        <v>8</v>
      </c>
      <c r="D27" s="2"/>
      <c r="E27" s="2"/>
      <c r="F27" s="2"/>
      <c r="G27" s="2"/>
      <c r="H27" s="2"/>
      <c r="I27" s="2"/>
      <c r="J27" s="2"/>
    </row>
    <row r="28" spans="3:10" x14ac:dyDescent="0.25">
      <c r="C28" s="2"/>
      <c r="D28" s="2"/>
      <c r="E28" s="2"/>
      <c r="F28" s="2"/>
      <c r="G28" s="2"/>
      <c r="H28" s="2"/>
      <c r="I28" s="2"/>
      <c r="J28" s="2"/>
    </row>
    <row r="29" spans="3:10" x14ac:dyDescent="0.25">
      <c r="C29" s="2"/>
      <c r="D29" s="2"/>
      <c r="E29" s="2"/>
      <c r="F29" s="2"/>
      <c r="G29" s="2"/>
      <c r="H29" s="2"/>
      <c r="I29" s="2"/>
      <c r="J29" s="2"/>
    </row>
    <row r="30" spans="3:10" x14ac:dyDescent="0.25">
      <c r="C30" s="2" t="s">
        <v>9</v>
      </c>
    </row>
    <row r="31" spans="3:10" ht="15.75" thickBot="1" x14ac:dyDescent="0.3">
      <c r="C31" s="3"/>
      <c r="D31" s="3"/>
      <c r="E31" s="3"/>
      <c r="F31" s="3"/>
      <c r="G31" s="3"/>
    </row>
    <row r="32" spans="3:10" x14ac:dyDescent="0.25">
      <c r="C32" s="4"/>
      <c r="D32" s="4" t="s">
        <v>10</v>
      </c>
      <c r="E32" s="4" t="s">
        <v>11</v>
      </c>
      <c r="F32" s="5" t="s">
        <v>12</v>
      </c>
      <c r="G32" s="4" t="s">
        <v>14</v>
      </c>
      <c r="H32" s="2"/>
      <c r="I32" s="2"/>
      <c r="J32" s="2"/>
    </row>
    <row r="33" spans="3:10" x14ac:dyDescent="0.25">
      <c r="C33" s="10">
        <v>2006</v>
      </c>
      <c r="D33" s="19">
        <v>20.45</v>
      </c>
      <c r="E33" s="19">
        <v>13.27</v>
      </c>
      <c r="F33" s="19">
        <v>12.34</v>
      </c>
      <c r="G33" s="19">
        <f>SUM(D33:F33)</f>
        <v>46.06</v>
      </c>
      <c r="H33" s="2"/>
      <c r="I33" s="2"/>
      <c r="J33" s="2"/>
    </row>
    <row r="34" spans="3:10" x14ac:dyDescent="0.25">
      <c r="C34" s="10">
        <v>2007</v>
      </c>
      <c r="D34" s="19">
        <v>20.82</v>
      </c>
      <c r="E34" s="19">
        <v>10.87</v>
      </c>
      <c r="F34" s="19">
        <v>10.93</v>
      </c>
      <c r="G34" s="19">
        <f t="shared" ref="G34:G46" si="3">SUM(D34:F34)</f>
        <v>42.62</v>
      </c>
      <c r="H34" s="2"/>
      <c r="I34" s="2"/>
      <c r="J34" s="2"/>
    </row>
    <row r="35" spans="3:10" x14ac:dyDescent="0.25">
      <c r="C35" s="10">
        <v>2008</v>
      </c>
      <c r="D35" s="19">
        <v>19.61</v>
      </c>
      <c r="E35" s="19">
        <v>10.68</v>
      </c>
      <c r="F35" s="19">
        <v>9.67</v>
      </c>
      <c r="G35" s="19">
        <f t="shared" si="3"/>
        <v>39.96</v>
      </c>
      <c r="H35" s="2"/>
      <c r="I35" s="2"/>
      <c r="J35" s="2"/>
    </row>
    <row r="36" spans="3:10" x14ac:dyDescent="0.25">
      <c r="C36" s="10">
        <v>2009</v>
      </c>
      <c r="D36" s="19">
        <v>17.489999999999998</v>
      </c>
      <c r="E36" s="19">
        <v>10.63</v>
      </c>
      <c r="F36" s="19">
        <v>10.050000000000001</v>
      </c>
      <c r="G36" s="19">
        <f t="shared" si="3"/>
        <v>38.17</v>
      </c>
      <c r="H36" s="2"/>
      <c r="I36" s="2"/>
      <c r="J36" s="2"/>
    </row>
    <row r="37" spans="3:10" x14ac:dyDescent="0.25">
      <c r="C37" s="10">
        <v>2010</v>
      </c>
      <c r="D37" s="19">
        <v>17.47</v>
      </c>
      <c r="E37" s="19">
        <v>10.35</v>
      </c>
      <c r="F37" s="19">
        <v>9.2200000000000006</v>
      </c>
      <c r="G37" s="19">
        <f t="shared" si="3"/>
        <v>37.04</v>
      </c>
      <c r="H37" s="2"/>
      <c r="I37" s="2"/>
      <c r="J37" s="2"/>
    </row>
    <row r="38" spans="3:10" x14ac:dyDescent="0.25">
      <c r="C38" s="10">
        <v>2011</v>
      </c>
      <c r="D38" s="19">
        <v>17.97</v>
      </c>
      <c r="E38" s="19">
        <v>9.93</v>
      </c>
      <c r="F38" s="19">
        <v>9.64</v>
      </c>
      <c r="G38" s="19">
        <f t="shared" si="3"/>
        <v>37.54</v>
      </c>
      <c r="H38" s="2"/>
      <c r="I38" s="2"/>
      <c r="J38" s="2"/>
    </row>
    <row r="39" spans="3:10" x14ac:dyDescent="0.25">
      <c r="C39" s="10">
        <v>2012</v>
      </c>
      <c r="D39" s="19">
        <v>16.97</v>
      </c>
      <c r="E39" s="19">
        <v>9.32</v>
      </c>
      <c r="F39" s="19">
        <v>9.92</v>
      </c>
      <c r="G39" s="19">
        <f t="shared" si="3"/>
        <v>36.21</v>
      </c>
      <c r="H39" s="2"/>
      <c r="I39" s="2"/>
      <c r="J39" s="2"/>
    </row>
    <row r="40" spans="3:10" x14ac:dyDescent="0.25">
      <c r="C40" s="10">
        <v>2013</v>
      </c>
      <c r="D40" s="19">
        <v>17.809999999999999</v>
      </c>
      <c r="E40" s="19">
        <v>8.4600000000000009</v>
      </c>
      <c r="F40" s="19">
        <v>7.08</v>
      </c>
      <c r="G40" s="19">
        <f t="shared" si="3"/>
        <v>33.35</v>
      </c>
      <c r="H40" s="2"/>
      <c r="I40" s="2"/>
      <c r="J40" s="2"/>
    </row>
    <row r="41" spans="3:10" x14ac:dyDescent="0.25">
      <c r="C41" s="10">
        <v>2014</v>
      </c>
      <c r="D41" s="20">
        <v>17.23</v>
      </c>
      <c r="E41" s="20">
        <v>7.65</v>
      </c>
      <c r="F41" s="20">
        <v>8.06</v>
      </c>
      <c r="G41" s="20">
        <f t="shared" si="3"/>
        <v>32.940000000000005</v>
      </c>
      <c r="H41" s="2"/>
      <c r="I41" s="2"/>
      <c r="J41" s="2"/>
    </row>
    <row r="42" spans="3:10" x14ac:dyDescent="0.25">
      <c r="C42" s="21">
        <v>2015</v>
      </c>
      <c r="D42" s="22">
        <v>17.25</v>
      </c>
      <c r="E42" s="22">
        <v>7.39</v>
      </c>
      <c r="F42" s="22">
        <v>11.14</v>
      </c>
      <c r="G42" s="22">
        <f t="shared" si="3"/>
        <v>35.78</v>
      </c>
      <c r="H42" s="2"/>
      <c r="I42" s="2"/>
      <c r="J42" s="2"/>
    </row>
    <row r="43" spans="3:10" x14ac:dyDescent="0.25">
      <c r="C43" s="21">
        <v>2016</v>
      </c>
      <c r="D43" s="22">
        <v>18.13</v>
      </c>
      <c r="E43" s="22">
        <v>8.34</v>
      </c>
      <c r="F43" s="22">
        <v>12.45</v>
      </c>
      <c r="G43" s="22">
        <f t="shared" si="3"/>
        <v>38.92</v>
      </c>
      <c r="H43" s="2"/>
      <c r="I43" s="2"/>
      <c r="J43" s="2"/>
    </row>
    <row r="44" spans="3:10" x14ac:dyDescent="0.25">
      <c r="C44" s="21">
        <v>2017</v>
      </c>
      <c r="D44" s="22">
        <v>17.18</v>
      </c>
      <c r="E44" s="22">
        <v>8.02</v>
      </c>
      <c r="F44" s="22">
        <v>10.78</v>
      </c>
      <c r="G44" s="22">
        <f t="shared" si="3"/>
        <v>35.979999999999997</v>
      </c>
      <c r="H44" s="2"/>
      <c r="I44" s="2"/>
      <c r="J44" s="2"/>
    </row>
    <row r="45" spans="3:10" x14ac:dyDescent="0.25">
      <c r="C45" s="21">
        <v>2018</v>
      </c>
      <c r="D45" s="23">
        <v>17.45</v>
      </c>
      <c r="E45" s="23">
        <v>6.34</v>
      </c>
      <c r="F45" s="23">
        <v>10.48</v>
      </c>
      <c r="G45" s="23">
        <f t="shared" si="3"/>
        <v>34.269999999999996</v>
      </c>
      <c r="H45" s="2"/>
      <c r="I45" s="2"/>
      <c r="J45" s="2"/>
    </row>
    <row r="46" spans="3:10" x14ac:dyDescent="0.25">
      <c r="C46" s="21">
        <v>2019</v>
      </c>
      <c r="D46" s="23">
        <v>17.02</v>
      </c>
      <c r="E46" s="23">
        <v>6.06</v>
      </c>
      <c r="F46" s="23">
        <v>10.56</v>
      </c>
      <c r="G46" s="23">
        <f t="shared" si="3"/>
        <v>33.64</v>
      </c>
      <c r="H46" s="2"/>
      <c r="I46" s="2"/>
      <c r="J46" s="2"/>
    </row>
    <row r="47" spans="3:10" x14ac:dyDescent="0.25">
      <c r="C47" s="2"/>
      <c r="D47" s="2"/>
      <c r="E47" s="2"/>
      <c r="F47" s="2"/>
      <c r="G47" s="2"/>
      <c r="H47" s="2"/>
      <c r="I47" s="2"/>
      <c r="J47" s="2"/>
    </row>
    <row r="48" spans="3:10" ht="15.75" thickBot="1" x14ac:dyDescent="0.3">
      <c r="C48" s="25"/>
      <c r="D48" s="25"/>
      <c r="E48" s="25"/>
      <c r="F48" s="25"/>
      <c r="G48" s="25"/>
      <c r="H48" s="2"/>
      <c r="I48" s="2"/>
      <c r="J48" s="2"/>
    </row>
    <row r="49" spans="3:10" x14ac:dyDescent="0.25">
      <c r="C49" s="18" t="s">
        <v>8</v>
      </c>
      <c r="D49" s="2"/>
      <c r="E49" s="2"/>
      <c r="F49" s="2"/>
      <c r="G49" s="2"/>
      <c r="H49" s="2"/>
      <c r="I49" s="2"/>
      <c r="J49" s="2"/>
    </row>
    <row r="68" spans="3:3" x14ac:dyDescent="0.25">
      <c r="C68" t="s">
        <v>13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Santos</dc:creator>
  <cp:lastModifiedBy>DARCYSANTOS</cp:lastModifiedBy>
  <dcterms:created xsi:type="dcterms:W3CDTF">2020-09-21T19:25:48Z</dcterms:created>
  <dcterms:modified xsi:type="dcterms:W3CDTF">2021-09-03T13:12:00Z</dcterms:modified>
</cp:coreProperties>
</file>