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cy\Dropbox\Docs_darcy\Demandas\"/>
    </mc:Choice>
  </mc:AlternateContent>
  <xr:revisionPtr revIDLastSave="0" documentId="13_ncr:1_{50F1E8D8-CEAD-4EB3-AA0D-316D10279D21}" xr6:coauthVersionLast="45" xr6:coauthVersionMax="45" xr10:uidLastSave="{00000000-0000-0000-0000-000000000000}"/>
  <bookViews>
    <workbookView xWindow="-120" yWindow="-120" windowWidth="29040" windowHeight="15840" xr2:uid="{B6808BF1-A07F-42FB-8711-D3C50CE6C12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8" i="1" l="1"/>
  <c r="F47" i="1" s="1"/>
  <c r="F44" i="1" l="1"/>
  <c r="F43" i="1"/>
  <c r="F48" i="1"/>
  <c r="F46" i="1"/>
  <c r="F45" i="1"/>
</calcChain>
</file>

<file path=xl/sharedStrings.xml><?xml version="1.0" encoding="utf-8"?>
<sst xmlns="http://schemas.openxmlformats.org/spreadsheetml/2006/main" count="46" uniqueCount="35">
  <si>
    <t xml:space="preserve"> Saques (retiradas)  do caixa único,  desde 1999 </t>
  </si>
  <si>
    <t>Valores correntes</t>
  </si>
  <si>
    <t>Saques</t>
  </si>
  <si>
    <t>Anos</t>
  </si>
  <si>
    <t>Governo</t>
  </si>
  <si>
    <t>acumulados</t>
  </si>
  <si>
    <t>Anuais</t>
  </si>
  <si>
    <t>%</t>
  </si>
  <si>
    <t>Zero</t>
  </si>
  <si>
    <t>Olívio</t>
  </si>
  <si>
    <t>Rigoto</t>
  </si>
  <si>
    <t>Yeda</t>
  </si>
  <si>
    <t>Tarso</t>
  </si>
  <si>
    <t>Sartori</t>
  </si>
  <si>
    <t>Eduardo</t>
  </si>
  <si>
    <t>Fonte: Dados brutos balanços do Estado e site da Secretaria da Fazenda.</t>
  </si>
  <si>
    <t>NOTA: Na Proposta orçamentária para 2021, p. 41, consta R$ 578 milhões em 2019. No site da Fazenda o valor</t>
  </si>
  <si>
    <t>do saque foi de R$ 1.716.000 mil.</t>
  </si>
  <si>
    <t>Período</t>
  </si>
  <si>
    <t>2003-2006</t>
  </si>
  <si>
    <t>2007-2010</t>
  </si>
  <si>
    <t>2011-2014</t>
  </si>
  <si>
    <t>2015-2018</t>
  </si>
  <si>
    <t>2019-</t>
  </si>
  <si>
    <t>Total</t>
  </si>
  <si>
    <t>Em valores correntes</t>
  </si>
  <si>
    <t>Valor (*)</t>
  </si>
  <si>
    <r>
      <t xml:space="preserve">Fonte:  Pareceres Prévios do TCE  e </t>
    </r>
    <r>
      <rPr>
        <i/>
        <sz val="11"/>
        <color theme="1"/>
        <rFont val="Calibri"/>
        <family val="2"/>
        <scheme val="minor"/>
      </rPr>
      <t>site</t>
    </r>
    <r>
      <rPr>
        <sz val="11"/>
        <color theme="1"/>
        <rFont val="Calibri"/>
        <family val="2"/>
        <scheme val="minor"/>
      </rPr>
      <t xml:space="preserve"> da Sec. Fazenda.</t>
    </r>
  </si>
  <si>
    <t>O período 2015-2018 e 2019  da Mensagem do Governador 2020.</t>
  </si>
  <si>
    <t>(*) Não foi atualizado por se referir a períodos e não  a anos.</t>
  </si>
  <si>
    <t>Eduardo**</t>
  </si>
  <si>
    <t>(**) Devolução.</t>
  </si>
  <si>
    <t>Em R$ 1.000,00 correntes e constantes,  pelo IPCA.</t>
  </si>
  <si>
    <t xml:space="preserve">Tabela 2.4.1. Saques dos depósitos judiciais não tributários </t>
  </si>
  <si>
    <t xml:space="preserve">Valores constntes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</si>
</sst>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0.0%"/>
    <numFmt numFmtId="167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0" fillId="0" borderId="1" xfId="0" applyBorder="1"/>
    <xf numFmtId="164" fontId="0" fillId="0" borderId="1" xfId="0" applyNumberFormat="1" applyBorder="1"/>
    <xf numFmtId="0" fontId="2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Fill="1"/>
    <xf numFmtId="165" fontId="0" fillId="0" borderId="0" xfId="1" applyNumberFormat="1" applyFont="1" applyFill="1"/>
    <xf numFmtId="165" fontId="0" fillId="0" borderId="0" xfId="1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1" applyNumberFormat="1" applyFont="1" applyFill="1" applyBorder="1"/>
    <xf numFmtId="165" fontId="2" fillId="0" borderId="4" xfId="1" applyNumberFormat="1" applyFont="1" applyFill="1" applyBorder="1"/>
    <xf numFmtId="166" fontId="2" fillId="0" borderId="4" xfId="2" applyNumberFormat="1" applyFont="1" applyFill="1" applyBorder="1"/>
    <xf numFmtId="164" fontId="0" fillId="0" borderId="0" xfId="0" applyNumberFormat="1"/>
    <xf numFmtId="164" fontId="0" fillId="0" borderId="4" xfId="0" applyNumberFormat="1" applyBorder="1"/>
    <xf numFmtId="0" fontId="4" fillId="0" borderId="0" xfId="0" applyFont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Border="1"/>
    <xf numFmtId="164" fontId="2" fillId="0" borderId="4" xfId="0" applyNumberFormat="1" applyFont="1" applyBorder="1"/>
    <xf numFmtId="164" fontId="2" fillId="0" borderId="0" xfId="0" applyNumberFormat="1" applyFont="1"/>
    <xf numFmtId="165" fontId="0" fillId="0" borderId="0" xfId="1" applyNumberFormat="1" applyFont="1" applyFill="1" applyBorder="1"/>
    <xf numFmtId="166" fontId="2" fillId="0" borderId="0" xfId="2" applyNumberFormat="1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/>
    <xf numFmtId="0" fontId="2" fillId="2" borderId="1" xfId="0" applyFont="1" applyFill="1" applyBorder="1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6" fontId="2" fillId="2" borderId="1" xfId="2" applyNumberFormat="1" applyFont="1" applyFill="1" applyBorder="1"/>
    <xf numFmtId="43" fontId="0" fillId="0" borderId="0" xfId="1" applyFont="1"/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0" fontId="2" fillId="0" borderId="5" xfId="0" applyFont="1" applyBorder="1"/>
    <xf numFmtId="167" fontId="0" fillId="0" borderId="0" xfId="1" applyNumberFormat="1" applyFont="1" applyFill="1" applyBorder="1"/>
    <xf numFmtId="0" fontId="2" fillId="0" borderId="4" xfId="0" applyFont="1" applyBorder="1" applyAlignment="1">
      <alignment horizontal="center"/>
    </xf>
    <xf numFmtId="166" fontId="0" fillId="0" borderId="0" xfId="2" applyNumberFormat="1" applyFont="1" applyFill="1" applyBorder="1"/>
    <xf numFmtId="165" fontId="2" fillId="0" borderId="5" xfId="1" applyNumberFormat="1" applyFont="1" applyFill="1" applyBorder="1"/>
    <xf numFmtId="166" fontId="2" fillId="0" borderId="5" xfId="2" applyNumberFormat="1" applyFont="1" applyFill="1" applyBorder="1"/>
    <xf numFmtId="166" fontId="0" fillId="0" borderId="4" xfId="2" applyNumberFormat="1" applyFont="1" applyFill="1" applyBorder="1"/>
    <xf numFmtId="0" fontId="0" fillId="2" borderId="0" xfId="0" applyFill="1" applyBorder="1"/>
    <xf numFmtId="0" fontId="0" fillId="0" borderId="0" xfId="0" applyBorder="1"/>
    <xf numFmtId="165" fontId="0" fillId="0" borderId="0" xfId="1" applyNumberFormat="1" applyFont="1" applyFill="1" applyBorder="1" applyAlignment="1">
      <alignment horizontal="center"/>
    </xf>
    <xf numFmtId="164" fontId="2" fillId="0" borderId="0" xfId="0" applyNumberFormat="1" applyFont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/>
    <xf numFmtId="165" fontId="0" fillId="0" borderId="9" xfId="1" applyNumberFormat="1" applyFont="1" applyFill="1" applyBorder="1"/>
    <xf numFmtId="165" fontId="0" fillId="0" borderId="8" xfId="1" applyNumberFormat="1" applyFont="1" applyFill="1" applyBorder="1"/>
    <xf numFmtId="0" fontId="2" fillId="2" borderId="10" xfId="0" applyFont="1" applyFill="1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9199-121F-4E52-99EE-F4796A03326D}">
  <dimension ref="C4:J52"/>
  <sheetViews>
    <sheetView showGridLines="0" tabSelected="1" workbookViewId="0">
      <selection activeCell="N32" sqref="N32"/>
    </sheetView>
  </sheetViews>
  <sheetFormatPr defaultRowHeight="15" x14ac:dyDescent="0.25"/>
  <cols>
    <col min="3" max="3" width="12" customWidth="1"/>
    <col min="4" max="4" width="11.28515625" customWidth="1"/>
    <col min="5" max="5" width="18.5703125" customWidth="1"/>
    <col min="6" max="6" width="16.140625" customWidth="1"/>
    <col min="7" max="7" width="10.5703125" bestFit="1" customWidth="1"/>
    <col min="8" max="8" width="12" customWidth="1"/>
    <col min="9" max="9" width="11.5703125" bestFit="1" customWidth="1"/>
    <col min="10" max="10" width="10.7109375" customWidth="1"/>
  </cols>
  <sheetData>
    <row r="4" spans="3:10" x14ac:dyDescent="0.25">
      <c r="C4" s="1" t="s">
        <v>0</v>
      </c>
    </row>
    <row r="5" spans="3:10" x14ac:dyDescent="0.25">
      <c r="C5" t="s">
        <v>32</v>
      </c>
    </row>
    <row r="6" spans="3:10" ht="15.75" thickBot="1" x14ac:dyDescent="0.3">
      <c r="C6" s="2"/>
      <c r="D6" s="3"/>
      <c r="E6" s="2"/>
      <c r="F6" s="2"/>
      <c r="G6" s="2"/>
      <c r="H6" s="2"/>
      <c r="I6" s="2"/>
    </row>
    <row r="7" spans="3:10" x14ac:dyDescent="0.25">
      <c r="C7" s="4"/>
      <c r="D7" s="5" t="s">
        <v>1</v>
      </c>
      <c r="E7" s="5"/>
      <c r="F7" s="5"/>
      <c r="G7" s="58"/>
      <c r="H7" s="52" t="s">
        <v>34</v>
      </c>
      <c r="I7" s="5"/>
      <c r="J7" s="5"/>
    </row>
    <row r="8" spans="3:10" x14ac:dyDescent="0.25">
      <c r="C8" s="6"/>
      <c r="D8" s="6"/>
      <c r="E8" s="7" t="s">
        <v>2</v>
      </c>
      <c r="F8" s="8" t="s">
        <v>2</v>
      </c>
      <c r="G8" s="8"/>
      <c r="H8" s="53" t="s">
        <v>2</v>
      </c>
      <c r="I8" s="8"/>
      <c r="J8" s="8"/>
    </row>
    <row r="9" spans="3:10" x14ac:dyDescent="0.25">
      <c r="C9" s="9" t="s">
        <v>3</v>
      </c>
      <c r="D9" s="10" t="s">
        <v>4</v>
      </c>
      <c r="E9" s="9" t="s">
        <v>5</v>
      </c>
      <c r="F9" s="11" t="s">
        <v>6</v>
      </c>
      <c r="G9" s="11" t="s">
        <v>4</v>
      </c>
      <c r="H9" s="54" t="s">
        <v>6</v>
      </c>
      <c r="I9" s="11" t="s">
        <v>4</v>
      </c>
      <c r="J9" s="11" t="s">
        <v>7</v>
      </c>
    </row>
    <row r="10" spans="3:10" x14ac:dyDescent="0.25">
      <c r="C10" s="12">
        <v>1998</v>
      </c>
      <c r="E10" s="12" t="s">
        <v>8</v>
      </c>
      <c r="F10" s="6"/>
      <c r="G10" s="6"/>
      <c r="H10" s="55"/>
      <c r="I10" s="48"/>
      <c r="J10" s="48"/>
    </row>
    <row r="11" spans="3:10" x14ac:dyDescent="0.25">
      <c r="C11" s="12">
        <v>1999</v>
      </c>
      <c r="E11" s="13">
        <v>767307.40411999996</v>
      </c>
      <c r="F11" s="13">
        <v>767307.40411999996</v>
      </c>
      <c r="G11" s="14"/>
      <c r="H11" s="56">
        <v>2617349.4294062029</v>
      </c>
      <c r="I11" s="49"/>
      <c r="J11" s="49"/>
    </row>
    <row r="12" spans="3:10" x14ac:dyDescent="0.25">
      <c r="C12" s="12">
        <v>2000</v>
      </c>
      <c r="D12" s="1" t="s">
        <v>9</v>
      </c>
      <c r="E12" s="13">
        <v>1040328.2023</v>
      </c>
      <c r="F12" s="13">
        <v>273020.79818000004</v>
      </c>
      <c r="G12" s="15"/>
      <c r="H12" s="56">
        <v>870011.81082344719</v>
      </c>
      <c r="I12" s="49"/>
      <c r="J12" s="49"/>
    </row>
    <row r="13" spans="3:10" x14ac:dyDescent="0.25">
      <c r="C13" s="12">
        <v>2001</v>
      </c>
      <c r="E13" s="13">
        <v>1351828.2023</v>
      </c>
      <c r="F13" s="13">
        <v>311500</v>
      </c>
      <c r="G13" s="14"/>
      <c r="H13" s="56">
        <v>929077.89795653743</v>
      </c>
      <c r="I13" s="49"/>
      <c r="J13" s="49"/>
    </row>
    <row r="14" spans="3:10" x14ac:dyDescent="0.25">
      <c r="C14" s="16">
        <v>2002</v>
      </c>
      <c r="D14" s="17"/>
      <c r="E14" s="18">
        <v>1728728.2023</v>
      </c>
      <c r="F14" s="18">
        <v>376900</v>
      </c>
      <c r="G14" s="19">
        <v>1728728.2023</v>
      </c>
      <c r="H14" s="57">
        <v>1036549.3902942945</v>
      </c>
      <c r="I14" s="19">
        <v>5452988.5284804823</v>
      </c>
      <c r="J14" s="20">
        <v>0.17561342674164648</v>
      </c>
    </row>
    <row r="15" spans="3:10" x14ac:dyDescent="0.25">
      <c r="C15" s="12">
        <v>2003</v>
      </c>
      <c r="E15" s="13">
        <v>1663319.36622</v>
      </c>
      <c r="F15" s="21">
        <v>-65408.836080000037</v>
      </c>
      <c r="G15" s="14"/>
      <c r="H15" s="56">
        <v>-156812.39167853745</v>
      </c>
      <c r="I15" s="28"/>
      <c r="J15" s="49"/>
    </row>
    <row r="16" spans="3:10" x14ac:dyDescent="0.25">
      <c r="C16" s="12">
        <v>2004</v>
      </c>
      <c r="D16" s="1" t="s">
        <v>10</v>
      </c>
      <c r="E16" s="13">
        <v>2335000</v>
      </c>
      <c r="F16" s="21">
        <v>671680.63378000003</v>
      </c>
      <c r="G16" s="15"/>
      <c r="H16" s="56">
        <v>1510640.2351954654</v>
      </c>
      <c r="I16" s="50"/>
      <c r="J16" s="49"/>
    </row>
    <row r="17" spans="3:10" x14ac:dyDescent="0.25">
      <c r="C17" s="12">
        <v>2005</v>
      </c>
      <c r="E17" s="13">
        <v>2729600</v>
      </c>
      <c r="F17" s="21">
        <v>394600</v>
      </c>
      <c r="G17" s="14"/>
      <c r="H17" s="56">
        <v>830426.83199293329</v>
      </c>
      <c r="I17" s="28"/>
      <c r="J17" s="49"/>
    </row>
    <row r="18" spans="3:10" x14ac:dyDescent="0.25">
      <c r="C18" s="16">
        <v>2006</v>
      </c>
      <c r="D18" s="17"/>
      <c r="E18" s="18">
        <v>3242116.2718099998</v>
      </c>
      <c r="F18" s="22">
        <v>512516.27180999983</v>
      </c>
      <c r="G18" s="19">
        <v>1513388.0695099998</v>
      </c>
      <c r="H18" s="57">
        <v>1035266.1693358188</v>
      </c>
      <c r="I18" s="19">
        <v>3219520.8448456801</v>
      </c>
      <c r="J18" s="20">
        <v>0.10368462817710371</v>
      </c>
    </row>
    <row r="19" spans="3:10" x14ac:dyDescent="0.25">
      <c r="C19" s="12">
        <v>2007</v>
      </c>
      <c r="E19" s="13">
        <v>4736916.2718100008</v>
      </c>
      <c r="F19" s="21">
        <v>1494800.0000000009</v>
      </c>
      <c r="G19" s="14"/>
      <c r="H19" s="56">
        <v>2913368.4689815035</v>
      </c>
      <c r="I19" s="28"/>
      <c r="J19" s="49"/>
    </row>
    <row r="20" spans="3:10" x14ac:dyDescent="0.25">
      <c r="C20" s="23">
        <v>2008</v>
      </c>
      <c r="D20" s="1" t="s">
        <v>11</v>
      </c>
      <c r="E20" s="13">
        <v>4636916.2718100008</v>
      </c>
      <c r="F20" s="21">
        <v>-100000</v>
      </c>
      <c r="G20" s="15"/>
      <c r="H20" s="56">
        <v>-184427.3509817865</v>
      </c>
      <c r="I20" s="50"/>
      <c r="J20" s="49"/>
    </row>
    <row r="21" spans="3:10" x14ac:dyDescent="0.25">
      <c r="C21" s="12">
        <v>2009</v>
      </c>
      <c r="E21" s="13">
        <v>4636916.2718100008</v>
      </c>
      <c r="F21" s="21">
        <v>0</v>
      </c>
      <c r="G21" s="14"/>
      <c r="H21" s="56">
        <v>0</v>
      </c>
      <c r="I21" s="28"/>
      <c r="J21" s="49"/>
    </row>
    <row r="22" spans="3:10" x14ac:dyDescent="0.25">
      <c r="C22" s="16">
        <v>2010</v>
      </c>
      <c r="D22" s="17"/>
      <c r="E22" s="18">
        <v>4636916.2718100008</v>
      </c>
      <c r="F22" s="22">
        <v>0</v>
      </c>
      <c r="G22" s="19">
        <v>1394800.0000000009</v>
      </c>
      <c r="H22" s="57">
        <v>0</v>
      </c>
      <c r="I22" s="19">
        <v>2728941.1179997171</v>
      </c>
      <c r="J22" s="20">
        <v>8.7885514265267264E-2</v>
      </c>
    </row>
    <row r="23" spans="3:10" x14ac:dyDescent="0.25">
      <c r="C23" s="12">
        <v>2011</v>
      </c>
      <c r="E23" s="13">
        <v>4819916.2718100008</v>
      </c>
      <c r="F23" s="21">
        <v>183000</v>
      </c>
      <c r="G23" s="14"/>
      <c r="H23" s="56">
        <v>287273.33420985803</v>
      </c>
      <c r="I23" s="28"/>
      <c r="J23" s="29"/>
    </row>
    <row r="24" spans="3:10" x14ac:dyDescent="0.25">
      <c r="C24" s="12">
        <v>2012</v>
      </c>
      <c r="D24" s="1" t="s">
        <v>12</v>
      </c>
      <c r="E24" s="21">
        <v>6386916.2718100008</v>
      </c>
      <c r="F24" s="14">
        <v>1567000</v>
      </c>
      <c r="G24" s="24"/>
      <c r="H24" s="56">
        <v>2333767.0575251761</v>
      </c>
      <c r="I24" s="25"/>
      <c r="J24" s="29"/>
    </row>
    <row r="25" spans="3:10" x14ac:dyDescent="0.25">
      <c r="C25" s="12">
        <v>2013</v>
      </c>
      <c r="E25" s="21">
        <v>8677916.2718100008</v>
      </c>
      <c r="F25" s="14">
        <v>2291000</v>
      </c>
      <c r="G25" s="25"/>
      <c r="H25" s="56">
        <v>3212714.3837109911</v>
      </c>
      <c r="I25" s="25"/>
      <c r="J25" s="29"/>
    </row>
    <row r="26" spans="3:10" x14ac:dyDescent="0.25">
      <c r="C26" s="16">
        <v>2014</v>
      </c>
      <c r="D26" s="17"/>
      <c r="E26" s="22">
        <v>11790137</v>
      </c>
      <c r="F26" s="22">
        <v>3112220.7281899992</v>
      </c>
      <c r="G26" s="19">
        <v>7153220.7281899992</v>
      </c>
      <c r="H26" s="57">
        <v>4104549.8340075719</v>
      </c>
      <c r="I26" s="19">
        <v>9938304.609453598</v>
      </c>
      <c r="J26" s="20">
        <v>0.32006297452358451</v>
      </c>
    </row>
    <row r="27" spans="3:10" x14ac:dyDescent="0.25">
      <c r="C27" s="12">
        <v>2015</v>
      </c>
      <c r="E27" s="21">
        <v>14053094</v>
      </c>
      <c r="F27" s="21">
        <v>2262957</v>
      </c>
      <c r="H27" s="56">
        <v>2737321.7147228918</v>
      </c>
      <c r="I27" s="49"/>
      <c r="J27" s="49"/>
    </row>
    <row r="28" spans="3:10" x14ac:dyDescent="0.25">
      <c r="C28" s="12">
        <v>2016</v>
      </c>
      <c r="D28" s="1" t="s">
        <v>13</v>
      </c>
      <c r="E28" s="21">
        <v>15377489</v>
      </c>
      <c r="F28" s="21">
        <v>1324395</v>
      </c>
      <c r="H28" s="56">
        <v>1473265.9968734803</v>
      </c>
      <c r="I28" s="49"/>
      <c r="J28" s="49"/>
    </row>
    <row r="29" spans="3:10" x14ac:dyDescent="0.25">
      <c r="C29" s="12">
        <v>2017</v>
      </c>
      <c r="E29" s="21">
        <v>17545488</v>
      </c>
      <c r="F29" s="21">
        <v>2167999</v>
      </c>
      <c r="H29" s="56">
        <v>2331349.8002936766</v>
      </c>
      <c r="I29" s="49"/>
      <c r="J29" s="49"/>
    </row>
    <row r="30" spans="3:10" x14ac:dyDescent="0.25">
      <c r="C30" s="16">
        <v>2018</v>
      </c>
      <c r="D30" s="17"/>
      <c r="E30" s="22">
        <v>18946584</v>
      </c>
      <c r="F30" s="22">
        <v>1401096</v>
      </c>
      <c r="G30" s="26">
        <v>7156447</v>
      </c>
      <c r="H30" s="57">
        <v>1453398.580389651</v>
      </c>
      <c r="I30" s="26">
        <v>7995336.0922796987</v>
      </c>
      <c r="J30" s="20">
        <v>0.25748969794874355</v>
      </c>
    </row>
    <row r="31" spans="3:10" x14ac:dyDescent="0.25">
      <c r="C31" s="12">
        <v>2019</v>
      </c>
      <c r="D31" s="1" t="s">
        <v>14</v>
      </c>
      <c r="E31" s="21">
        <v>20662584</v>
      </c>
      <c r="F31" s="21">
        <v>1716000</v>
      </c>
      <c r="G31" s="27">
        <v>1716000</v>
      </c>
      <c r="H31" s="56">
        <v>1716000</v>
      </c>
      <c r="I31" s="51">
        <v>1716000</v>
      </c>
      <c r="J31" s="29">
        <v>5.5263758343654476E-2</v>
      </c>
    </row>
    <row r="32" spans="3:10" ht="15.75" thickBot="1" x14ac:dyDescent="0.3">
      <c r="C32" s="30"/>
      <c r="D32" s="31"/>
      <c r="E32" s="32"/>
      <c r="F32" s="33"/>
      <c r="G32" s="34"/>
      <c r="H32" s="33"/>
      <c r="I32" s="34">
        <v>31051091.193059176</v>
      </c>
      <c r="J32" s="35">
        <v>1</v>
      </c>
    </row>
    <row r="33" spans="3:9" x14ac:dyDescent="0.25">
      <c r="C33" t="s">
        <v>15</v>
      </c>
      <c r="F33" s="36"/>
    </row>
    <row r="34" spans="3:9" x14ac:dyDescent="0.25">
      <c r="C34" s="39" t="s">
        <v>16</v>
      </c>
      <c r="D34" s="37"/>
      <c r="E34" s="38"/>
      <c r="I34" s="27"/>
    </row>
    <row r="35" spans="3:9" x14ac:dyDescent="0.25">
      <c r="C35" t="s">
        <v>17</v>
      </c>
      <c r="F35" s="38"/>
    </row>
    <row r="39" spans="3:9" x14ac:dyDescent="0.25">
      <c r="C39" s="1" t="s">
        <v>33</v>
      </c>
    </row>
    <row r="40" spans="3:9" x14ac:dyDescent="0.25">
      <c r="C40" s="39" t="s">
        <v>25</v>
      </c>
      <c r="G40" s="40"/>
    </row>
    <row r="41" spans="3:9" ht="15.75" thickBot="1" x14ac:dyDescent="0.3">
      <c r="C41" s="2"/>
      <c r="D41" s="2"/>
      <c r="E41" s="2"/>
      <c r="F41" s="2"/>
      <c r="G41" s="40"/>
    </row>
    <row r="42" spans="3:9" x14ac:dyDescent="0.25">
      <c r="C42" s="43" t="s">
        <v>18</v>
      </c>
      <c r="D42" s="43" t="s">
        <v>4</v>
      </c>
      <c r="E42" s="43" t="s">
        <v>26</v>
      </c>
      <c r="F42" s="43" t="s">
        <v>7</v>
      </c>
      <c r="G42" s="40"/>
    </row>
    <row r="43" spans="3:9" x14ac:dyDescent="0.25">
      <c r="C43" s="12" t="s">
        <v>19</v>
      </c>
      <c r="D43" s="12" t="s">
        <v>10</v>
      </c>
      <c r="E43" s="28">
        <v>1427998854.72</v>
      </c>
      <c r="F43" s="44">
        <f>E43/E$48</f>
        <v>0.13477154641029948</v>
      </c>
      <c r="G43" s="40"/>
    </row>
    <row r="44" spans="3:9" x14ac:dyDescent="0.25">
      <c r="C44" s="12" t="s">
        <v>20</v>
      </c>
      <c r="D44" s="12" t="s">
        <v>11</v>
      </c>
      <c r="E44" s="28">
        <v>615001000</v>
      </c>
      <c r="F44" s="44">
        <f>E44/E$48</f>
        <v>5.8042508605605628E-2</v>
      </c>
      <c r="G44" s="40"/>
    </row>
    <row r="45" spans="3:9" x14ac:dyDescent="0.25">
      <c r="C45" s="12" t="s">
        <v>21</v>
      </c>
      <c r="D45" s="12" t="s">
        <v>12</v>
      </c>
      <c r="E45" s="28">
        <v>5665000000</v>
      </c>
      <c r="F45" s="44">
        <f>E45/E$48</f>
        <v>0.53465085625999942</v>
      </c>
    </row>
    <row r="46" spans="3:9" x14ac:dyDescent="0.25">
      <c r="C46" s="12" t="s">
        <v>22</v>
      </c>
      <c r="D46" s="12" t="s">
        <v>13</v>
      </c>
      <c r="E46" s="28">
        <v>2983100000</v>
      </c>
      <c r="F46" s="44">
        <f>E46/E$48</f>
        <v>0.28153874127258682</v>
      </c>
    </row>
    <row r="47" spans="3:9" x14ac:dyDescent="0.25">
      <c r="C47" s="39" t="s">
        <v>23</v>
      </c>
      <c r="D47" s="12" t="s">
        <v>30</v>
      </c>
      <c r="E47" s="42">
        <v>-95400000</v>
      </c>
      <c r="F47" s="47">
        <f>E47/E$48</f>
        <v>-9.0036525484914285E-3</v>
      </c>
    </row>
    <row r="48" spans="3:9" ht="15.75" thickBot="1" x14ac:dyDescent="0.3">
      <c r="C48" s="41" t="s">
        <v>24</v>
      </c>
      <c r="D48" s="41"/>
      <c r="E48" s="45">
        <f>SUM(E43:E47)</f>
        <v>10595699854.720001</v>
      </c>
      <c r="F48" s="46">
        <f>E48/E$48</f>
        <v>1</v>
      </c>
    </row>
    <row r="49" spans="3:3" x14ac:dyDescent="0.25">
      <c r="C49" t="s">
        <v>27</v>
      </c>
    </row>
    <row r="50" spans="3:3" x14ac:dyDescent="0.25">
      <c r="C50" s="39" t="s">
        <v>28</v>
      </c>
    </row>
    <row r="51" spans="3:3" x14ac:dyDescent="0.25">
      <c r="C51" t="s">
        <v>29</v>
      </c>
    </row>
    <row r="52" spans="3:3" x14ac:dyDescent="0.25">
      <c r="C52" t="s">
        <v>31</v>
      </c>
    </row>
  </sheetData>
  <mergeCells count="4">
    <mergeCell ref="F8:G8"/>
    <mergeCell ref="H8:J8"/>
    <mergeCell ref="H7:J7"/>
    <mergeCell ref="D7:G7"/>
  </mergeCells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Santos</dc:creator>
  <cp:lastModifiedBy>Darcy Santos</cp:lastModifiedBy>
  <dcterms:created xsi:type="dcterms:W3CDTF">2020-09-20T02:09:20Z</dcterms:created>
  <dcterms:modified xsi:type="dcterms:W3CDTF">2020-09-20T02:27:35Z</dcterms:modified>
</cp:coreProperties>
</file>