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cy\Dropbox\Docs_darcy\SITE DARCY-CALAZANS\ICMS DIVERSOS\"/>
    </mc:Choice>
  </mc:AlternateContent>
  <xr:revisionPtr revIDLastSave="0" documentId="8_{2AE72721-E5A3-455F-AAF1-67DBA1CD4671}" xr6:coauthVersionLast="45" xr6:coauthVersionMax="45" xr10:uidLastSave="{00000000-0000-0000-0000-000000000000}"/>
  <bookViews>
    <workbookView xWindow="2850" yWindow="2850" windowWidth="15360" windowHeight="10065" xr2:uid="{2E012330-F33F-437F-AC40-7BF48FE08CA3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8" i="1" l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D40" i="1"/>
  <c r="E37" i="1" s="1"/>
  <c r="E38" i="1" l="1"/>
  <c r="E36" i="1"/>
  <c r="E40" i="1"/>
  <c r="E39" i="1"/>
</calcChain>
</file>

<file path=xl/sharedStrings.xml><?xml version="1.0" encoding="utf-8"?>
<sst xmlns="http://schemas.openxmlformats.org/spreadsheetml/2006/main" count="48" uniqueCount="42">
  <si>
    <t>DESONERAÇÕES FISCAIS</t>
  </si>
  <si>
    <t>Desonerações infraconstitucionais  do ICMS em 2014 e 2015</t>
  </si>
  <si>
    <t>Em R$ 1.000,00 correntes.</t>
  </si>
  <si>
    <t>Não heterônomas</t>
  </si>
  <si>
    <t>Desonerações</t>
  </si>
  <si>
    <t>%</t>
  </si>
  <si>
    <t>Isenções</t>
  </si>
  <si>
    <t>Reduções de base de cálculo</t>
  </si>
  <si>
    <t>Créditos presumidos</t>
  </si>
  <si>
    <t>Microempresas e EPPs</t>
  </si>
  <si>
    <t>Total das desonerações</t>
  </si>
  <si>
    <t>ICMS Potencial</t>
  </si>
  <si>
    <t>Fonte: Parecer Prévio do TCE de 2016, p.86.</t>
  </si>
  <si>
    <t>(Arq.mestrres/ICMS/Desonerações ICMS/B26).</t>
  </si>
  <si>
    <t>Perdas pelas desonerações das exportações e na Lei Kandir, 2015</t>
  </si>
  <si>
    <t>Heterônomas</t>
  </si>
  <si>
    <t>Espeficicação</t>
  </si>
  <si>
    <t>Perdas brutas</t>
  </si>
  <si>
    <t>Compensações</t>
  </si>
  <si>
    <t>Perdas líquidas</t>
  </si>
  <si>
    <t>Comp,.%</t>
  </si>
  <si>
    <t>Produtos industrializados</t>
  </si>
  <si>
    <t>Perdas Lei kandir (EC 42/2003)</t>
  </si>
  <si>
    <t>Totais</t>
  </si>
  <si>
    <t>Sobre a receita do ICMS</t>
  </si>
  <si>
    <t>Fonte: Parecer Prévio do TCE de 2016, p.87.</t>
  </si>
  <si>
    <t>(Arq.mestrres/Desonerações ICMS/B41).</t>
  </si>
  <si>
    <t>Desonerações fiscais do Estado do RS em 2019 - estimativas preliminares</t>
  </si>
  <si>
    <t>DESONERAÇÕES ICMS</t>
  </si>
  <si>
    <t>R$ NOMINAIS</t>
  </si>
  <si>
    <t>ISENÇÕES</t>
  </si>
  <si>
    <t>CRÉDITOS PRESUMIDOS</t>
  </si>
  <si>
    <t>MICROEMPRESAS E EPPS</t>
  </si>
  <si>
    <t>BASE DE CÁLCULO REDUZIDA</t>
  </si>
  <si>
    <t xml:space="preserve">TOTAL </t>
  </si>
  <si>
    <t>FONTE: Receita estadual/Secretaria da Fazenda do RS.</t>
  </si>
  <si>
    <t>Evolução das etimativas das desonerações do ICMS (Em R$ nominal)</t>
  </si>
  <si>
    <t>(Não hererônomas)</t>
  </si>
  <si>
    <t>ANO</t>
  </si>
  <si>
    <t>Arrecadação</t>
  </si>
  <si>
    <t>Desonerações/</t>
  </si>
  <si>
    <t>ICMS potencial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</si>
</sst>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\-??_);_(@_)"/>
    <numFmt numFmtId="165" formatCode="_(* #,##0_);_(* \(#,##0\);_(* \-??_);_(@_)"/>
    <numFmt numFmtId="166" formatCode="0.0%"/>
    <numFmt numFmtId="167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Alignment="0" applyProtection="0"/>
    <xf numFmtId="9" fontId="3" fillId="0" borderId="0" applyFont="0" applyFill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3" applyNumberFormat="1" applyFont="1"/>
    <xf numFmtId="166" fontId="3" fillId="0" borderId="0" xfId="4" applyNumberFormat="1" applyFont="1"/>
    <xf numFmtId="0" fontId="3" fillId="0" borderId="2" xfId="0" applyFont="1" applyBorder="1" applyAlignment="1">
      <alignment horizontal="left"/>
    </xf>
    <xf numFmtId="165" fontId="3" fillId="0" borderId="2" xfId="3" applyNumberFormat="1" applyFont="1" applyBorder="1"/>
    <xf numFmtId="166" fontId="3" fillId="0" borderId="2" xfId="4" applyNumberFormat="1" applyFont="1" applyBorder="1"/>
    <xf numFmtId="0" fontId="2" fillId="2" borderId="1" xfId="0" applyFont="1" applyFill="1" applyBorder="1" applyAlignment="1">
      <alignment horizontal="left"/>
    </xf>
    <xf numFmtId="165" fontId="2" fillId="2" borderId="1" xfId="3" applyNumberFormat="1" applyFont="1" applyFill="1" applyBorder="1"/>
    <xf numFmtId="166" fontId="2" fillId="2" borderId="1" xfId="4" applyNumberFormat="1" applyFont="1" applyFill="1" applyBorder="1"/>
    <xf numFmtId="0" fontId="3" fillId="0" borderId="3" xfId="0" applyFont="1" applyBorder="1" applyAlignment="1">
      <alignment horizontal="left"/>
    </xf>
    <xf numFmtId="165" fontId="3" fillId="0" borderId="3" xfId="3" applyNumberFormat="1" applyFont="1" applyFill="1" applyBorder="1"/>
    <xf numFmtId="166" fontId="3" fillId="0" borderId="3" xfId="4" applyNumberFormat="1" applyFont="1" applyFill="1" applyBorder="1"/>
    <xf numFmtId="0" fontId="3" fillId="0" borderId="0" xfId="0" applyFont="1" applyAlignment="1">
      <alignment horizontal="center"/>
    </xf>
    <xf numFmtId="0" fontId="2" fillId="3" borderId="2" xfId="0" applyFont="1" applyFill="1" applyBorder="1"/>
    <xf numFmtId="165" fontId="3" fillId="3" borderId="2" xfId="0" applyNumberFormat="1" applyFont="1" applyFill="1" applyBorder="1"/>
    <xf numFmtId="166" fontId="3" fillId="3" borderId="2" xfId="4" applyNumberFormat="1" applyFont="1" applyFill="1" applyBorder="1"/>
    <xf numFmtId="165" fontId="3" fillId="0" borderId="0" xfId="3" applyNumberFormat="1" applyFont="1" applyAlignment="1">
      <alignment horizontal="center"/>
    </xf>
    <xf numFmtId="0" fontId="3" fillId="0" borderId="2" xfId="0" applyFont="1" applyBorder="1"/>
    <xf numFmtId="0" fontId="2" fillId="2" borderId="0" xfId="0" applyFont="1" applyFill="1" applyAlignment="1">
      <alignment horizontal="left" indent="1"/>
    </xf>
    <xf numFmtId="165" fontId="2" fillId="2" borderId="0" xfId="3" applyNumberFormat="1" applyFont="1" applyFill="1"/>
    <xf numFmtId="166" fontId="2" fillId="2" borderId="0" xfId="4" applyNumberFormat="1" applyFont="1" applyFill="1"/>
    <xf numFmtId="0" fontId="3" fillId="3" borderId="1" xfId="0" applyFont="1" applyFill="1" applyBorder="1"/>
    <xf numFmtId="165" fontId="3" fillId="3" borderId="1" xfId="3" applyNumberFormat="1" applyFont="1" applyFill="1" applyBorder="1"/>
    <xf numFmtId="166" fontId="3" fillId="3" borderId="1" xfId="4" applyNumberFormat="1" applyFont="1" applyFill="1" applyBorder="1"/>
    <xf numFmtId="0" fontId="4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7" fontId="3" fillId="0" borderId="0" xfId="1" applyNumberFormat="1" applyFont="1"/>
    <xf numFmtId="166" fontId="3" fillId="0" borderId="0" xfId="2" applyNumberFormat="1" applyFont="1"/>
    <xf numFmtId="167" fontId="3" fillId="0" borderId="2" xfId="1" applyNumberFormat="1" applyFont="1" applyBorder="1"/>
    <xf numFmtId="166" fontId="3" fillId="0" borderId="2" xfId="2" applyNumberFormat="1" applyFont="1" applyBorder="1"/>
    <xf numFmtId="0" fontId="2" fillId="0" borderId="1" xfId="0" applyFont="1" applyBorder="1"/>
    <xf numFmtId="167" fontId="2" fillId="0" borderId="1" xfId="1" applyNumberFormat="1" applyFont="1" applyBorder="1"/>
    <xf numFmtId="0" fontId="3" fillId="4" borderId="0" xfId="0" applyFont="1" applyFill="1" applyAlignment="1">
      <alignment horizontal="center"/>
    </xf>
    <xf numFmtId="167" fontId="3" fillId="4" borderId="0" xfId="1" applyNumberFormat="1" applyFont="1" applyFill="1"/>
    <xf numFmtId="166" fontId="3" fillId="4" borderId="0" xfId="2" applyNumberFormat="1" applyFont="1" applyFill="1"/>
    <xf numFmtId="166" fontId="3" fillId="0" borderId="4" xfId="2" applyNumberFormat="1" applyFont="1" applyBorder="1"/>
  </cellXfs>
  <cellStyles count="5">
    <cellStyle name="Normal" xfId="0" builtinId="0"/>
    <cellStyle name="Porcentagem" xfId="2" builtinId="5"/>
    <cellStyle name="Porcentagem 3" xfId="4" xr:uid="{B6E7B927-90C6-4C85-8B85-DC6E31CAD14C}"/>
    <cellStyle name="Vírgula" xfId="1" builtinId="3"/>
    <cellStyle name="Vírgula 5" xfId="3" xr:uid="{79F612D1-F59B-4E05-A8CB-6598A7CC5C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554E8-FCF9-4EB7-AD41-65D125A51460}">
  <dimension ref="C4:G60"/>
  <sheetViews>
    <sheetView tabSelected="1" workbookViewId="0">
      <selection activeCell="G63" sqref="G63"/>
    </sheetView>
  </sheetViews>
  <sheetFormatPr defaultRowHeight="15" x14ac:dyDescent="0.25"/>
  <cols>
    <col min="3" max="3" width="28.42578125" customWidth="1"/>
    <col min="4" max="4" width="15.7109375" bestFit="1" customWidth="1"/>
    <col min="5" max="5" width="14" bestFit="1" customWidth="1"/>
    <col min="6" max="6" width="15" bestFit="1" customWidth="1"/>
    <col min="7" max="7" width="14.5703125" customWidth="1"/>
  </cols>
  <sheetData>
    <row r="4" spans="3:7" x14ac:dyDescent="0.25">
      <c r="C4" s="1" t="s">
        <v>0</v>
      </c>
      <c r="D4" s="2"/>
      <c r="E4" s="2"/>
      <c r="F4" s="2"/>
      <c r="G4" s="2"/>
    </row>
    <row r="5" spans="3:7" x14ac:dyDescent="0.25">
      <c r="C5" s="2"/>
      <c r="D5" s="2"/>
      <c r="E5" s="2"/>
      <c r="F5" s="2"/>
      <c r="G5" s="2"/>
    </row>
    <row r="6" spans="3:7" x14ac:dyDescent="0.25">
      <c r="C6" s="2" t="s">
        <v>1</v>
      </c>
      <c r="D6" s="2"/>
      <c r="E6" s="2"/>
      <c r="F6" s="2"/>
      <c r="G6" s="2"/>
    </row>
    <row r="7" spans="3:7" x14ac:dyDescent="0.25">
      <c r="C7" s="2" t="s">
        <v>2</v>
      </c>
      <c r="D7" s="2" t="s">
        <v>3</v>
      </c>
      <c r="E7" s="2"/>
      <c r="F7" s="2"/>
      <c r="G7" s="2"/>
    </row>
    <row r="8" spans="3:7" ht="15.75" thickBot="1" x14ac:dyDescent="0.3">
      <c r="C8" s="3"/>
      <c r="D8" s="3"/>
      <c r="E8" s="3"/>
      <c r="F8" s="3"/>
      <c r="G8" s="3"/>
    </row>
    <row r="9" spans="3:7" x14ac:dyDescent="0.25">
      <c r="C9" s="4" t="s">
        <v>4</v>
      </c>
      <c r="D9" s="4">
        <v>2014</v>
      </c>
      <c r="E9" s="5" t="s">
        <v>5</v>
      </c>
      <c r="F9" s="4">
        <v>2015</v>
      </c>
      <c r="G9" s="5" t="s">
        <v>5</v>
      </c>
    </row>
    <row r="10" spans="3:7" x14ac:dyDescent="0.25">
      <c r="C10" s="6" t="s">
        <v>6</v>
      </c>
      <c r="D10" s="7">
        <v>2453392</v>
      </c>
      <c r="E10" s="8">
        <v>0.3008340588329062</v>
      </c>
      <c r="F10" s="7">
        <v>2729758</v>
      </c>
      <c r="G10" s="8">
        <v>0.33848802470760042</v>
      </c>
    </row>
    <row r="11" spans="3:7" x14ac:dyDescent="0.25">
      <c r="C11" s="6" t="s">
        <v>7</v>
      </c>
      <c r="D11" s="7">
        <v>1220614</v>
      </c>
      <c r="E11" s="8">
        <v>0.14967125672875309</v>
      </c>
      <c r="F11" s="7">
        <v>1303013</v>
      </c>
      <c r="G11" s="8">
        <v>0.16157267293962488</v>
      </c>
    </row>
    <row r="12" spans="3:7" x14ac:dyDescent="0.25">
      <c r="C12" s="6" t="s">
        <v>8</v>
      </c>
      <c r="D12" s="7">
        <v>2992898</v>
      </c>
      <c r="E12" s="8">
        <v>0.36698809363236179</v>
      </c>
      <c r="F12" s="7">
        <v>2506121</v>
      </c>
      <c r="G12" s="8">
        <v>0.31075719787916595</v>
      </c>
    </row>
    <row r="13" spans="3:7" x14ac:dyDescent="0.25">
      <c r="C13" s="9" t="s">
        <v>9</v>
      </c>
      <c r="D13" s="10">
        <v>1488396</v>
      </c>
      <c r="E13" s="11">
        <v>0.18250659080597895</v>
      </c>
      <c r="F13" s="10">
        <v>1525671</v>
      </c>
      <c r="G13" s="11">
        <v>0.18918210447360881</v>
      </c>
    </row>
    <row r="14" spans="3:7" ht="15.75" thickBot="1" x14ac:dyDescent="0.3">
      <c r="C14" s="12" t="s">
        <v>10</v>
      </c>
      <c r="D14" s="13">
        <v>8155300</v>
      </c>
      <c r="E14" s="14">
        <v>1</v>
      </c>
      <c r="F14" s="13">
        <v>8064563</v>
      </c>
      <c r="G14" s="14">
        <v>1</v>
      </c>
    </row>
    <row r="15" spans="3:7" ht="15.75" thickBot="1" x14ac:dyDescent="0.3">
      <c r="C15" s="15" t="s">
        <v>11</v>
      </c>
      <c r="D15" s="16">
        <v>34009514</v>
      </c>
      <c r="E15" s="17">
        <v>0.23979466451652323</v>
      </c>
      <c r="F15" s="16">
        <v>35190456</v>
      </c>
      <c r="G15" s="17">
        <v>0.2291690394691106</v>
      </c>
    </row>
    <row r="16" spans="3:7" x14ac:dyDescent="0.25">
      <c r="C16" s="6" t="s">
        <v>12</v>
      </c>
      <c r="D16" s="2"/>
      <c r="E16" s="2"/>
      <c r="F16" s="2"/>
      <c r="G16" s="2"/>
    </row>
    <row r="17" spans="3:7" x14ac:dyDescent="0.25">
      <c r="C17" s="6" t="s">
        <v>13</v>
      </c>
      <c r="D17" s="2"/>
      <c r="E17" s="2"/>
      <c r="F17" s="2"/>
      <c r="G17" s="2"/>
    </row>
    <row r="18" spans="3:7" x14ac:dyDescent="0.25">
      <c r="C18" s="2"/>
      <c r="D18" s="2"/>
      <c r="E18" s="2"/>
      <c r="F18" s="2"/>
      <c r="G18" s="2"/>
    </row>
    <row r="19" spans="3:7" x14ac:dyDescent="0.25">
      <c r="C19" s="2"/>
      <c r="D19" s="2"/>
      <c r="E19" s="2"/>
      <c r="F19" s="2"/>
      <c r="G19" s="2"/>
    </row>
    <row r="20" spans="3:7" x14ac:dyDescent="0.25">
      <c r="C20" s="2" t="s">
        <v>14</v>
      </c>
      <c r="D20" s="2"/>
      <c r="E20" s="2"/>
      <c r="F20" s="2"/>
      <c r="G20" s="2"/>
    </row>
    <row r="21" spans="3:7" x14ac:dyDescent="0.25">
      <c r="C21" s="2" t="s">
        <v>2</v>
      </c>
      <c r="D21" s="18" t="s">
        <v>15</v>
      </c>
      <c r="E21" s="18"/>
      <c r="F21" s="18"/>
      <c r="G21" s="18"/>
    </row>
    <row r="22" spans="3:7" ht="15.75" thickBot="1" x14ac:dyDescent="0.3">
      <c r="C22" s="3"/>
      <c r="D22" s="3"/>
      <c r="E22" s="3"/>
      <c r="F22" s="3"/>
      <c r="G22" s="3"/>
    </row>
    <row r="23" spans="3:7" x14ac:dyDescent="0.25">
      <c r="C23" s="19" t="s">
        <v>16</v>
      </c>
      <c r="D23" s="20" t="s">
        <v>17</v>
      </c>
      <c r="E23" s="21" t="s">
        <v>18</v>
      </c>
      <c r="F23" s="20" t="s">
        <v>19</v>
      </c>
      <c r="G23" s="21" t="s">
        <v>20</v>
      </c>
    </row>
    <row r="24" spans="3:7" x14ac:dyDescent="0.25">
      <c r="C24" s="6" t="s">
        <v>21</v>
      </c>
      <c r="D24" s="22">
        <v>4200237</v>
      </c>
      <c r="E24" s="7">
        <v>529255</v>
      </c>
      <c r="F24" s="7">
        <v>3670982</v>
      </c>
      <c r="G24" s="8">
        <v>0.12600598490037587</v>
      </c>
    </row>
    <row r="25" spans="3:7" x14ac:dyDescent="0.25">
      <c r="C25" s="23" t="s">
        <v>22</v>
      </c>
      <c r="D25" s="10">
        <v>4294773</v>
      </c>
      <c r="E25" s="10">
        <v>369797</v>
      </c>
      <c r="F25" s="10">
        <v>3924976</v>
      </c>
      <c r="G25" s="11">
        <v>8.6103968708008544E-2</v>
      </c>
    </row>
    <row r="26" spans="3:7" x14ac:dyDescent="0.25">
      <c r="C26" s="24" t="s">
        <v>23</v>
      </c>
      <c r="D26" s="25">
        <v>8495010</v>
      </c>
      <c r="E26" s="25">
        <v>899052</v>
      </c>
      <c r="F26" s="25">
        <v>7595958</v>
      </c>
      <c r="G26" s="26">
        <v>0.10583295369870077</v>
      </c>
    </row>
    <row r="27" spans="3:7" x14ac:dyDescent="0.25">
      <c r="C27" s="24" t="s">
        <v>24</v>
      </c>
      <c r="D27" s="26">
        <v>0.13500000000000001</v>
      </c>
      <c r="E27" s="26">
        <v>0.14499999999999999</v>
      </c>
      <c r="F27" s="26">
        <v>0.28000000000000003</v>
      </c>
      <c r="G27" s="26"/>
    </row>
    <row r="28" spans="3:7" ht="15.75" thickBot="1" x14ac:dyDescent="0.3">
      <c r="C28" s="27"/>
      <c r="D28" s="28"/>
      <c r="E28" s="28"/>
      <c r="F28" s="28"/>
      <c r="G28" s="29"/>
    </row>
    <row r="29" spans="3:7" x14ac:dyDescent="0.25">
      <c r="C29" s="6" t="s">
        <v>25</v>
      </c>
      <c r="D29" s="7"/>
      <c r="E29" s="7"/>
      <c r="F29" s="7"/>
      <c r="G29" s="2"/>
    </row>
    <row r="30" spans="3:7" x14ac:dyDescent="0.25">
      <c r="C30" s="6" t="s">
        <v>26</v>
      </c>
      <c r="D30" s="2"/>
      <c r="E30" s="2"/>
      <c r="F30" s="2"/>
      <c r="G30" s="2"/>
    </row>
    <row r="31" spans="3:7" x14ac:dyDescent="0.25">
      <c r="C31" s="2"/>
      <c r="D31" s="2"/>
      <c r="E31" s="2"/>
      <c r="F31" s="2"/>
      <c r="G31" s="2"/>
    </row>
    <row r="32" spans="3:7" x14ac:dyDescent="0.25">
      <c r="C32" s="2"/>
      <c r="D32" s="2"/>
      <c r="E32" s="2"/>
      <c r="F32" s="2"/>
      <c r="G32" s="2"/>
    </row>
    <row r="33" spans="3:7" x14ac:dyDescent="0.25">
      <c r="C33" s="30" t="s">
        <v>27</v>
      </c>
      <c r="D33" s="2"/>
      <c r="E33" s="2"/>
      <c r="F33" s="2"/>
      <c r="G33" s="2"/>
    </row>
    <row r="34" spans="3:7" ht="15.75" thickBot="1" x14ac:dyDescent="0.3">
      <c r="C34" s="3"/>
      <c r="D34" s="3"/>
      <c r="E34" s="3"/>
      <c r="F34" s="2"/>
      <c r="G34" s="2"/>
    </row>
    <row r="35" spans="3:7" x14ac:dyDescent="0.25">
      <c r="C35" s="31" t="s">
        <v>28</v>
      </c>
      <c r="D35" s="31" t="s">
        <v>29</v>
      </c>
      <c r="E35" s="32" t="s">
        <v>5</v>
      </c>
      <c r="F35" s="2"/>
      <c r="G35" s="2"/>
    </row>
    <row r="36" spans="3:7" x14ac:dyDescent="0.25">
      <c r="C36" s="2" t="s">
        <v>30</v>
      </c>
      <c r="D36" s="33">
        <v>3459989846</v>
      </c>
      <c r="E36" s="34">
        <f>D36/D$40</f>
        <v>0.35352274911195875</v>
      </c>
      <c r="F36" s="33"/>
      <c r="G36" s="2"/>
    </row>
    <row r="37" spans="3:7" x14ac:dyDescent="0.25">
      <c r="C37" s="2" t="s">
        <v>31</v>
      </c>
      <c r="D37" s="33">
        <v>3125761921</v>
      </c>
      <c r="E37" s="34">
        <f t="shared" ref="E37:E40" si="0">D37/D$40</f>
        <v>0.3193731763863093</v>
      </c>
      <c r="F37" s="33"/>
      <c r="G37" s="2"/>
    </row>
    <row r="38" spans="3:7" x14ac:dyDescent="0.25">
      <c r="C38" s="2" t="s">
        <v>32</v>
      </c>
      <c r="D38" s="33">
        <v>1672964087</v>
      </c>
      <c r="E38" s="34">
        <f t="shared" si="0"/>
        <v>0.17093427712961506</v>
      </c>
      <c r="F38" s="33"/>
      <c r="G38" s="2"/>
    </row>
    <row r="39" spans="3:7" x14ac:dyDescent="0.25">
      <c r="C39" s="23" t="s">
        <v>33</v>
      </c>
      <c r="D39" s="35">
        <v>1528461505</v>
      </c>
      <c r="E39" s="36">
        <f t="shared" si="0"/>
        <v>0.15616979737211686</v>
      </c>
      <c r="F39" s="33"/>
      <c r="G39" s="2"/>
    </row>
    <row r="40" spans="3:7" ht="15.75" thickBot="1" x14ac:dyDescent="0.3">
      <c r="C40" s="37" t="s">
        <v>34</v>
      </c>
      <c r="D40" s="38">
        <f>SUM(D36:D39)</f>
        <v>9787177359</v>
      </c>
      <c r="E40" s="42">
        <f t="shared" si="0"/>
        <v>1</v>
      </c>
      <c r="F40" s="33"/>
      <c r="G40" s="2"/>
    </row>
    <row r="41" spans="3:7" x14ac:dyDescent="0.25">
      <c r="C41" s="2" t="s">
        <v>35</v>
      </c>
      <c r="D41" s="2"/>
      <c r="E41" s="2"/>
      <c r="F41" s="2"/>
      <c r="G41" s="2"/>
    </row>
    <row r="42" spans="3:7" x14ac:dyDescent="0.25">
      <c r="C42" s="2"/>
      <c r="D42" s="2"/>
      <c r="E42" s="2"/>
      <c r="F42" s="2"/>
      <c r="G42" s="2"/>
    </row>
    <row r="43" spans="3:7" x14ac:dyDescent="0.25">
      <c r="C43" s="2"/>
      <c r="D43" s="2"/>
      <c r="E43" s="2"/>
      <c r="F43" s="2"/>
      <c r="G43" s="2"/>
    </row>
    <row r="44" spans="3:7" x14ac:dyDescent="0.25">
      <c r="C44" s="30" t="s">
        <v>36</v>
      </c>
      <c r="D44" s="2"/>
      <c r="E44" s="2"/>
      <c r="F44" s="2"/>
      <c r="G44" s="2"/>
    </row>
    <row r="45" spans="3:7" x14ac:dyDescent="0.25">
      <c r="C45" s="2" t="s">
        <v>37</v>
      </c>
      <c r="D45" s="2"/>
      <c r="E45" s="2"/>
      <c r="F45" s="2"/>
      <c r="G45" s="2"/>
    </row>
    <row r="46" spans="3:7" ht="15.75" thickBot="1" x14ac:dyDescent="0.3">
      <c r="C46" s="3"/>
      <c r="D46" s="3"/>
      <c r="E46" s="3"/>
      <c r="F46" s="3"/>
      <c r="G46" s="3"/>
    </row>
    <row r="47" spans="3:7" x14ac:dyDescent="0.25">
      <c r="C47" s="1" t="s">
        <v>38</v>
      </c>
      <c r="D47" s="1" t="s">
        <v>39</v>
      </c>
      <c r="E47" s="1" t="s">
        <v>4</v>
      </c>
      <c r="F47" s="1" t="s">
        <v>11</v>
      </c>
      <c r="G47" s="1" t="s">
        <v>40</v>
      </c>
    </row>
    <row r="48" spans="3:7" x14ac:dyDescent="0.25">
      <c r="C48" s="31"/>
      <c r="D48" s="31"/>
      <c r="E48" s="31"/>
      <c r="F48" s="31"/>
      <c r="G48" s="31" t="s">
        <v>41</v>
      </c>
    </row>
    <row r="49" spans="3:7" x14ac:dyDescent="0.25">
      <c r="C49" s="18">
        <v>2010</v>
      </c>
      <c r="D49" s="33">
        <v>17893312783</v>
      </c>
      <c r="E49" s="33">
        <v>4728208097</v>
      </c>
      <c r="F49" s="33">
        <f>D49+E49</f>
        <v>22621520880</v>
      </c>
      <c r="G49" s="34">
        <f>E49/F49</f>
        <v>0.209013714068194</v>
      </c>
    </row>
    <row r="50" spans="3:7" x14ac:dyDescent="0.25">
      <c r="C50" s="39">
        <v>2011</v>
      </c>
      <c r="D50" s="40">
        <v>19502930376</v>
      </c>
      <c r="E50" s="40">
        <v>5685143782</v>
      </c>
      <c r="F50" s="40">
        <f t="shared" ref="F50:F58" si="1">D50+E50</f>
        <v>25188074158</v>
      </c>
      <c r="G50" s="41">
        <f t="shared" ref="G50:G58" si="2">E50/F50</f>
        <v>0.22570775940781238</v>
      </c>
    </row>
    <row r="51" spans="3:7" x14ac:dyDescent="0.25">
      <c r="C51" s="39">
        <v>2012</v>
      </c>
      <c r="D51" s="40">
        <v>21378208631</v>
      </c>
      <c r="E51" s="40">
        <v>5995394219</v>
      </c>
      <c r="F51" s="40">
        <f t="shared" si="1"/>
        <v>27373602850</v>
      </c>
      <c r="G51" s="41">
        <f t="shared" si="2"/>
        <v>0.21902101275645564</v>
      </c>
    </row>
    <row r="52" spans="3:7" x14ac:dyDescent="0.25">
      <c r="C52" s="39">
        <v>2013</v>
      </c>
      <c r="D52" s="40">
        <v>24060565601</v>
      </c>
      <c r="E52" s="40">
        <v>6741367339</v>
      </c>
      <c r="F52" s="40">
        <f t="shared" si="1"/>
        <v>30801932940</v>
      </c>
      <c r="G52" s="41">
        <f t="shared" si="2"/>
        <v>0.21886182766944237</v>
      </c>
    </row>
    <row r="53" spans="3:7" x14ac:dyDescent="0.25">
      <c r="C53" s="39">
        <v>2014</v>
      </c>
      <c r="D53" s="40">
        <v>25854213139</v>
      </c>
      <c r="E53" s="40">
        <v>8150582083</v>
      </c>
      <c r="F53" s="40">
        <f t="shared" si="1"/>
        <v>34004795222</v>
      </c>
      <c r="G53" s="41">
        <f t="shared" si="2"/>
        <v>0.23968919764959612</v>
      </c>
    </row>
    <row r="54" spans="3:7" x14ac:dyDescent="0.25">
      <c r="C54" s="18">
        <v>2015</v>
      </c>
      <c r="D54" s="33">
        <v>27125892798</v>
      </c>
      <c r="E54" s="33">
        <v>8006393410</v>
      </c>
      <c r="F54" s="33">
        <f t="shared" si="1"/>
        <v>35132286208</v>
      </c>
      <c r="G54" s="34">
        <f t="shared" si="2"/>
        <v>0.22789275262641057</v>
      </c>
    </row>
    <row r="55" spans="3:7" x14ac:dyDescent="0.25">
      <c r="C55" s="18">
        <v>2016</v>
      </c>
      <c r="D55" s="33">
        <v>30385773403</v>
      </c>
      <c r="E55" s="33">
        <v>8806691941</v>
      </c>
      <c r="F55" s="33">
        <f t="shared" si="1"/>
        <v>39192465344</v>
      </c>
      <c r="G55" s="34">
        <f t="shared" si="2"/>
        <v>0.22470369913456395</v>
      </c>
    </row>
    <row r="56" spans="3:7" x14ac:dyDescent="0.25">
      <c r="C56" s="18">
        <v>2017</v>
      </c>
      <c r="D56" s="33">
        <v>31933423386</v>
      </c>
      <c r="E56" s="33">
        <v>8704221275</v>
      </c>
      <c r="F56" s="33">
        <f t="shared" si="1"/>
        <v>40637644661</v>
      </c>
      <c r="G56" s="34">
        <f t="shared" si="2"/>
        <v>0.21419108680167806</v>
      </c>
    </row>
    <row r="57" spans="3:7" x14ac:dyDescent="0.25">
      <c r="C57" s="18">
        <v>2018</v>
      </c>
      <c r="D57" s="33">
        <v>34456918853</v>
      </c>
      <c r="E57" s="33">
        <v>9542311828</v>
      </c>
      <c r="F57" s="33">
        <f t="shared" si="1"/>
        <v>43999230681</v>
      </c>
      <c r="G57" s="34">
        <f t="shared" si="2"/>
        <v>0.21687451531102828</v>
      </c>
    </row>
    <row r="58" spans="3:7" x14ac:dyDescent="0.25">
      <c r="C58" s="39">
        <v>2019</v>
      </c>
      <c r="D58" s="40">
        <v>36090540414</v>
      </c>
      <c r="E58" s="40">
        <v>9787177360</v>
      </c>
      <c r="F58" s="40">
        <f t="shared" si="1"/>
        <v>45877717774</v>
      </c>
      <c r="G58" s="41">
        <f t="shared" si="2"/>
        <v>0.2133318271892467</v>
      </c>
    </row>
    <row r="59" spans="3:7" ht="15.75" thickBot="1" x14ac:dyDescent="0.3">
      <c r="C59" s="3"/>
      <c r="D59" s="3"/>
      <c r="E59" s="3"/>
      <c r="F59" s="3"/>
      <c r="G59" s="3"/>
    </row>
    <row r="60" spans="3:7" x14ac:dyDescent="0.25">
      <c r="C60" s="2" t="s">
        <v>35</v>
      </c>
      <c r="D60" s="2"/>
      <c r="E60" s="2"/>
      <c r="F60" s="2"/>
      <c r="G60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Darcy Santos</dc:creator>
  <cp:lastModifiedBy>Darcy Santos</cp:lastModifiedBy>
  <dcterms:created xsi:type="dcterms:W3CDTF">2020-09-22T00:22:15Z</dcterms:created>
  <dcterms:modified xsi:type="dcterms:W3CDTF">2020-09-22T00:25:10Z</dcterms:modified>
</cp:coreProperties>
</file>